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D:\OneDrive - Office 365 - myoffice.ze.cx\giang day\Bang diem\2018-2019\hk2\"/>
    </mc:Choice>
  </mc:AlternateContent>
  <xr:revisionPtr revIDLastSave="13" documentId="6_{5C6F6FF4-F456-4BAA-AC34-5ED00D73E8FE}" xr6:coauthVersionLast="43" xr6:coauthVersionMax="43" xr10:uidLastSave="{BBDDB48E-A32A-4D92-96D6-E9D3C935A046}"/>
  <bookViews>
    <workbookView xWindow="-120" yWindow="-120" windowWidth="19440" windowHeight="11640" tabRatio="762" firstSheet="16" activeTab="20" xr2:uid="{00000000-000D-0000-FFFF-FFFF00000000}"/>
  </bookViews>
  <sheets>
    <sheet name="18cdt1" sheetId="7" r:id="rId1"/>
    <sheet name="d" sheetId="4" r:id="rId2"/>
    <sheet name="18ckc1" sheetId="11" r:id="rId3"/>
    <sheet name="d (2)" sheetId="15" r:id="rId4"/>
    <sheet name="18dcn1" sheetId="13" r:id="rId5"/>
    <sheet name="d (3)" sheetId="17" r:id="rId6"/>
    <sheet name="18cnm1" sheetId="1" r:id="rId7"/>
    <sheet name="d (5)" sheetId="19" r:id="rId8"/>
    <sheet name="17ldl1" sheetId="8" r:id="rId9"/>
    <sheet name="d (6)" sheetId="20" r:id="rId10"/>
    <sheet name="17cnm1" sheetId="6" r:id="rId11"/>
    <sheet name="d (7)" sheetId="21" r:id="rId12"/>
    <sheet name="17lcnl1" sheetId="9" r:id="rId13"/>
    <sheet name="d (8)" sheetId="22" r:id="rId14"/>
    <sheet name="17lqtm1" sheetId="10" r:id="rId15"/>
    <sheet name="d (9)" sheetId="23" r:id="rId16"/>
    <sheet name="d (10)" sheetId="24" r:id="rId17"/>
    <sheet name="17lcmt1" sheetId="12" r:id="rId18"/>
    <sheet name="d (11)" sheetId="25" r:id="rId19"/>
    <sheet name="d (12)" sheetId="26" r:id="rId20"/>
    <sheet name="si so" sheetId="5" r:id="rId21"/>
    <sheet name="18T2-CNO1" sheetId="28" r:id="rId22"/>
    <sheet name="18T2-CNO1 dd" sheetId="29" r:id="rId23"/>
    <sheet name="18T7-ĐCN1 dd" sheetId="30" r:id="rId24"/>
    <sheet name="18T7-ĐCN1" sheetId="31" r:id="rId25"/>
    <sheet name="Sheet1" sheetId="27" r:id="rId2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5" l="1"/>
  <c r="N10" i="5"/>
  <c r="N9" i="5"/>
  <c r="N8" i="5"/>
  <c r="N7" i="5"/>
  <c r="N6" i="5"/>
  <c r="N4" i="5"/>
  <c r="N3" i="5"/>
  <c r="N2" i="5"/>
  <c r="N1" i="5"/>
  <c r="N13" i="5"/>
  <c r="K11" i="5" l="1"/>
  <c r="K5" i="5"/>
  <c r="J11" i="5"/>
  <c r="J5" i="5"/>
  <c r="H6" i="31" l="1"/>
  <c r="H7" i="31" s="1"/>
  <c r="H8" i="31" s="1"/>
  <c r="H9" i="31" s="1"/>
  <c r="H10" i="31" s="1"/>
  <c r="H11" i="31" s="1"/>
  <c r="H12" i="31" s="1"/>
  <c r="H13" i="31" s="1"/>
  <c r="H14" i="31" s="1"/>
  <c r="H15" i="31" s="1"/>
  <c r="H16" i="31" s="1"/>
  <c r="H17" i="31" s="1"/>
  <c r="H18" i="31" s="1"/>
  <c r="H19" i="31" s="1"/>
  <c r="H20" i="31" s="1"/>
  <c r="H21" i="31" s="1"/>
  <c r="H22" i="31" s="1"/>
  <c r="H23" i="31" s="1"/>
  <c r="H24" i="31" s="1"/>
  <c r="H25" i="31" s="1"/>
  <c r="H26" i="31" s="1"/>
  <c r="H27" i="31" s="1"/>
  <c r="H28" i="31" s="1"/>
  <c r="H29" i="31" s="1"/>
  <c r="A5" i="31"/>
  <c r="A6" i="31" s="1"/>
  <c r="A7" i="31" s="1"/>
  <c r="A8" i="31" s="1"/>
  <c r="A9" i="31" s="1"/>
  <c r="A10" i="31" s="1"/>
  <c r="A11" i="31" s="1"/>
  <c r="A12" i="31" s="1"/>
  <c r="A13" i="31" s="1"/>
  <c r="A14" i="31" s="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E40" i="5" l="1"/>
  <c r="E31" i="5" l="1"/>
  <c r="H6" i="29"/>
  <c r="H7" i="29" s="1"/>
  <c r="H8" i="29" s="1"/>
  <c r="H9" i="29" s="1"/>
  <c r="H10" i="29" s="1"/>
  <c r="H11" i="29" s="1"/>
  <c r="H12" i="29" s="1"/>
  <c r="H13" i="29" s="1"/>
  <c r="H14" i="29" s="1"/>
  <c r="H15" i="29" s="1"/>
  <c r="H16" i="29" s="1"/>
  <c r="H17" i="29" s="1"/>
  <c r="H18" i="29" s="1"/>
  <c r="H19" i="29" s="1"/>
  <c r="H20" i="29" s="1"/>
  <c r="H21" i="29" s="1"/>
  <c r="H22" i="29" s="1"/>
  <c r="H23" i="29" s="1"/>
  <c r="H24" i="29" s="1"/>
  <c r="A6" i="29"/>
  <c r="A7" i="29" s="1"/>
  <c r="A8" i="29" s="1"/>
  <c r="A9" i="29" s="1"/>
  <c r="A10" i="29" s="1"/>
  <c r="A11" i="29" s="1"/>
  <c r="A12" i="29" s="1"/>
  <c r="A13" i="29" s="1"/>
  <c r="A14" i="29" s="1"/>
  <c r="A15" i="29" s="1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5" i="29"/>
  <c r="C8" i="5" l="1"/>
  <c r="C9" i="5"/>
  <c r="C10" i="5"/>
  <c r="C7" i="5" l="1"/>
  <c r="C6" i="5"/>
  <c r="C3" i="5"/>
  <c r="C1" i="5"/>
  <c r="C4" i="5"/>
  <c r="C2" i="5"/>
  <c r="C11" i="5" l="1"/>
  <c r="C5" i="5"/>
  <c r="H6" i="26" l="1"/>
  <c r="H7" i="26" s="1"/>
  <c r="H8" i="26" s="1"/>
  <c r="H9" i="26" s="1"/>
  <c r="H10" i="26" s="1"/>
  <c r="H11" i="26" s="1"/>
  <c r="H12" i="26" s="1"/>
  <c r="H13" i="26" s="1"/>
  <c r="H14" i="26" s="1"/>
  <c r="H15" i="26" s="1"/>
  <c r="H16" i="26" s="1"/>
  <c r="H17" i="26" s="1"/>
  <c r="H18" i="26" s="1"/>
  <c r="H19" i="26" s="1"/>
  <c r="H20" i="26" s="1"/>
  <c r="H21" i="26" s="1"/>
  <c r="H22" i="26" s="1"/>
  <c r="H23" i="26" s="1"/>
  <c r="H24" i="26" s="1"/>
  <c r="A6" i="26"/>
  <c r="A7" i="26" s="1"/>
  <c r="A8" i="26" s="1"/>
  <c r="A9" i="26" s="1"/>
  <c r="A10" i="26" s="1"/>
  <c r="A11" i="26" s="1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H6" i="25"/>
  <c r="H7" i="25" s="1"/>
  <c r="H8" i="25" s="1"/>
  <c r="H9" i="25" s="1"/>
  <c r="H10" i="25" s="1"/>
  <c r="H11" i="25" s="1"/>
  <c r="H12" i="25" s="1"/>
  <c r="H13" i="25" s="1"/>
  <c r="H14" i="25" s="1"/>
  <c r="H15" i="25" s="1"/>
  <c r="H16" i="25" s="1"/>
  <c r="H17" i="25" s="1"/>
  <c r="H18" i="25" s="1"/>
  <c r="H19" i="25" s="1"/>
  <c r="H20" i="25" s="1"/>
  <c r="H21" i="25" s="1"/>
  <c r="H22" i="25" s="1"/>
  <c r="H23" i="25" s="1"/>
  <c r="H24" i="25" s="1"/>
  <c r="A5" i="25"/>
  <c r="A6" i="25" s="1"/>
  <c r="A7" i="25" s="1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H6" i="24"/>
  <c r="H7" i="24" s="1"/>
  <c r="H8" i="24" s="1"/>
  <c r="H9" i="24" s="1"/>
  <c r="H10" i="24" s="1"/>
  <c r="H11" i="24" s="1"/>
  <c r="H12" i="24" s="1"/>
  <c r="H13" i="24" s="1"/>
  <c r="H14" i="24" s="1"/>
  <c r="H15" i="24" s="1"/>
  <c r="H16" i="24" s="1"/>
  <c r="H17" i="24" s="1"/>
  <c r="H18" i="24" s="1"/>
  <c r="H19" i="24" s="1"/>
  <c r="H20" i="24" s="1"/>
  <c r="H21" i="24" s="1"/>
  <c r="H22" i="24" s="1"/>
  <c r="H23" i="24" s="1"/>
  <c r="H24" i="24" s="1"/>
  <c r="A6" i="24"/>
  <c r="A7" i="24" s="1"/>
  <c r="A8" i="24" s="1"/>
  <c r="A9" i="24" s="1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H7" i="23"/>
  <c r="H8" i="23" s="1"/>
  <c r="H9" i="23" s="1"/>
  <c r="H10" i="23" s="1"/>
  <c r="H11" i="23" s="1"/>
  <c r="H12" i="23" s="1"/>
  <c r="H13" i="23" s="1"/>
  <c r="H14" i="23" s="1"/>
  <c r="H15" i="23" s="1"/>
  <c r="H16" i="23" s="1"/>
  <c r="H17" i="23" s="1"/>
  <c r="H18" i="23" s="1"/>
  <c r="H19" i="23" s="1"/>
  <c r="H20" i="23" s="1"/>
  <c r="H21" i="23" s="1"/>
  <c r="H22" i="23" s="1"/>
  <c r="H23" i="23" s="1"/>
  <c r="H24" i="23" s="1"/>
  <c r="H6" i="23"/>
  <c r="A5" i="23"/>
  <c r="A6" i="23" s="1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H6" i="22"/>
  <c r="H7" i="22" s="1"/>
  <c r="H8" i="22" s="1"/>
  <c r="H9" i="22" s="1"/>
  <c r="H10" i="22" s="1"/>
  <c r="H11" i="22" s="1"/>
  <c r="H12" i="22" s="1"/>
  <c r="H13" i="22" s="1"/>
  <c r="H14" i="22" s="1"/>
  <c r="H15" i="22" s="1"/>
  <c r="H16" i="22" s="1"/>
  <c r="H17" i="22" s="1"/>
  <c r="H18" i="22" s="1"/>
  <c r="H19" i="22" s="1"/>
  <c r="H20" i="22" s="1"/>
  <c r="H21" i="22" s="1"/>
  <c r="H22" i="22" s="1"/>
  <c r="H23" i="22" s="1"/>
  <c r="H24" i="22" s="1"/>
  <c r="H25" i="22" s="1"/>
  <c r="H26" i="22" s="1"/>
  <c r="H27" i="22" s="1"/>
  <c r="H28" i="22" s="1"/>
  <c r="H29" i="22" s="1"/>
  <c r="A5" i="22"/>
  <c r="A6" i="22" s="1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H6" i="21"/>
  <c r="H7" i="21" s="1"/>
  <c r="H8" i="21" s="1"/>
  <c r="H9" i="21" s="1"/>
  <c r="H10" i="21" s="1"/>
  <c r="H11" i="21" s="1"/>
  <c r="H12" i="21" s="1"/>
  <c r="H13" i="21" s="1"/>
  <c r="H14" i="21" s="1"/>
  <c r="H15" i="21" s="1"/>
  <c r="H16" i="21" s="1"/>
  <c r="H17" i="21" s="1"/>
  <c r="H18" i="21" s="1"/>
  <c r="H19" i="21" s="1"/>
  <c r="H20" i="21" s="1"/>
  <c r="H21" i="21" s="1"/>
  <c r="H22" i="21" s="1"/>
  <c r="H23" i="21" s="1"/>
  <c r="H24" i="21" s="1"/>
  <c r="H25" i="21" s="1"/>
  <c r="H26" i="21" s="1"/>
  <c r="H27" i="21" s="1"/>
  <c r="H28" i="21" s="1"/>
  <c r="H29" i="21" s="1"/>
  <c r="A5" i="2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H6" i="20"/>
  <c r="H7" i="20" s="1"/>
  <c r="H8" i="20" s="1"/>
  <c r="H9" i="20" s="1"/>
  <c r="H10" i="20" s="1"/>
  <c r="H11" i="20" s="1"/>
  <c r="H12" i="20" s="1"/>
  <c r="H13" i="20" s="1"/>
  <c r="H14" i="20" s="1"/>
  <c r="H15" i="20" s="1"/>
  <c r="H16" i="20" s="1"/>
  <c r="H17" i="20" s="1"/>
  <c r="H18" i="20" s="1"/>
  <c r="H19" i="20" s="1"/>
  <c r="H20" i="20" s="1"/>
  <c r="H21" i="20" s="1"/>
  <c r="H22" i="20" s="1"/>
  <c r="H23" i="20" s="1"/>
  <c r="H24" i="20" s="1"/>
  <c r="H25" i="20" s="1"/>
  <c r="H26" i="20" s="1"/>
  <c r="H27" i="20" s="1"/>
  <c r="H28" i="20" s="1"/>
  <c r="H29" i="20" s="1"/>
  <c r="A5" i="20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19"/>
  <c r="A31" i="19" s="1"/>
  <c r="A32" i="19" s="1"/>
  <c r="A33" i="19" s="1"/>
  <c r="A34" i="19" s="1"/>
  <c r="A35" i="19" s="1"/>
  <c r="H6" i="19"/>
  <c r="H7" i="19" s="1"/>
  <c r="H8" i="19" s="1"/>
  <c r="H9" i="19" s="1"/>
  <c r="H10" i="19" s="1"/>
  <c r="H11" i="19" s="1"/>
  <c r="H12" i="19" s="1"/>
  <c r="H13" i="19" s="1"/>
  <c r="H14" i="19" s="1"/>
  <c r="H15" i="19" s="1"/>
  <c r="H16" i="19" s="1"/>
  <c r="H17" i="19" s="1"/>
  <c r="H18" i="19" s="1"/>
  <c r="H19" i="19" s="1"/>
  <c r="H20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A5" i="19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E30" i="5" l="1"/>
  <c r="E39" i="5"/>
  <c r="E41" i="5" s="1"/>
  <c r="E21" i="5"/>
  <c r="E20" i="5"/>
  <c r="E29" i="5"/>
  <c r="E26" i="5"/>
  <c r="E25" i="5"/>
  <c r="E27" i="5" s="1"/>
  <c r="E22" i="5"/>
  <c r="E19" i="5"/>
  <c r="E33" i="5" l="1"/>
  <c r="E23" i="5"/>
  <c r="H6" i="17"/>
  <c r="H7" i="17" s="1"/>
  <c r="H8" i="17" s="1"/>
  <c r="H9" i="17" s="1"/>
  <c r="H10" i="17" s="1"/>
  <c r="H11" i="17" s="1"/>
  <c r="H12" i="17" s="1"/>
  <c r="H13" i="17" s="1"/>
  <c r="H14" i="17" s="1"/>
  <c r="H15" i="17" s="1"/>
  <c r="H16" i="17" s="1"/>
  <c r="H17" i="17" s="1"/>
  <c r="H18" i="17" s="1"/>
  <c r="H19" i="17" s="1"/>
  <c r="H20" i="17" s="1"/>
  <c r="H21" i="17" s="1"/>
  <c r="H22" i="17" s="1"/>
  <c r="H23" i="17" s="1"/>
  <c r="H24" i="17" s="1"/>
  <c r="H25" i="17" s="1"/>
  <c r="H26" i="17" s="1"/>
  <c r="H27" i="17" s="1"/>
  <c r="H28" i="17" s="1"/>
  <c r="H29" i="17" s="1"/>
  <c r="A5" i="17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H6" i="15"/>
  <c r="H7" i="15" s="1"/>
  <c r="H8" i="15" s="1"/>
  <c r="H9" i="15" s="1"/>
  <c r="H10" i="15" s="1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H22" i="15" s="1"/>
  <c r="H23" i="15" s="1"/>
  <c r="H24" i="15" s="1"/>
  <c r="H25" i="15" s="1"/>
  <c r="H26" i="15" s="1"/>
  <c r="H27" i="15" s="1"/>
  <c r="H28" i="15" s="1"/>
  <c r="H29" i="15" s="1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E35" i="5" l="1"/>
  <c r="E37" i="5" s="1"/>
  <c r="H6" i="4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l="1"/>
  <c r="H21" i="4" s="1"/>
  <c r="H22" i="4" s="1"/>
  <c r="H23" i="4" s="1"/>
  <c r="H24" i="4" s="1"/>
  <c r="H25" i="4" s="1"/>
  <c r="H26" i="4" s="1"/>
  <c r="H27" i="4" s="1"/>
  <c r="H28" i="4" s="1"/>
  <c r="H2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</calcChain>
</file>

<file path=xl/sharedStrings.xml><?xml version="1.0" encoding="utf-8"?>
<sst xmlns="http://schemas.openxmlformats.org/spreadsheetml/2006/main" count="2764" uniqueCount="756">
  <si>
    <t>THEO DÕI NGÀY HỌC TẬP</t>
  </si>
  <si>
    <t>18T4-CNM1</t>
  </si>
  <si>
    <t>STT</t>
  </si>
  <si>
    <t>HỌ TÊN SV</t>
  </si>
  <si>
    <t>Tổng</t>
  </si>
  <si>
    <t>Trần Hoài</t>
  </si>
  <si>
    <t>An</t>
  </si>
  <si>
    <t>Lê Ng~ Tuyết</t>
  </si>
  <si>
    <t>Anh</t>
  </si>
  <si>
    <t>Lê Quỳnh</t>
  </si>
  <si>
    <t>Ng~ Thị Tuyết</t>
  </si>
  <si>
    <t>Phan Trung</t>
  </si>
  <si>
    <t>Tạ Thị Vân</t>
  </si>
  <si>
    <t>Võ Thị Tuyết</t>
  </si>
  <si>
    <t>Trần Bảo</t>
  </si>
  <si>
    <t>Châu</t>
  </si>
  <si>
    <t>Huỳnh Thị Ngọc</t>
  </si>
  <si>
    <t>Đào</t>
  </si>
  <si>
    <t>Phạm Bùi Ngọc</t>
  </si>
  <si>
    <t>Dung</t>
  </si>
  <si>
    <t>Nguyễn Hương</t>
  </si>
  <si>
    <t>Giang</t>
  </si>
  <si>
    <t>Nguyễn Bảo</t>
  </si>
  <si>
    <t>Hân</t>
  </si>
  <si>
    <t>Nguyễn Vũ Bảo</t>
  </si>
  <si>
    <t>Trần Thị Thu</t>
  </si>
  <si>
    <t>Hiếu</t>
  </si>
  <si>
    <t>Dương Tấn</t>
  </si>
  <si>
    <t>Hưng</t>
  </si>
  <si>
    <t>Ng~ Lê Quỳnh</t>
  </si>
  <si>
    <t>Hương</t>
  </si>
  <si>
    <t>Ng~T. Quỳnh</t>
  </si>
  <si>
    <t>Trương Gia</t>
  </si>
  <si>
    <t>Huy</t>
  </si>
  <si>
    <t>Tạ Ng~Phương</t>
  </si>
  <si>
    <t>Huyền</t>
  </si>
  <si>
    <t>Nguyễn Mai</t>
  </si>
  <si>
    <t>Khanh</t>
  </si>
  <si>
    <t>Ng~ Phạm Hòa</t>
  </si>
  <si>
    <t>Khánh</t>
  </si>
  <si>
    <t>Ngô Phạm Đăng</t>
  </si>
  <si>
    <t>Khoa</t>
  </si>
  <si>
    <t>Trần Uyên</t>
  </si>
  <si>
    <t>Linh</t>
  </si>
  <si>
    <t>Phạm Kim</t>
  </si>
  <si>
    <t>Loan</t>
  </si>
  <si>
    <t>Nguyễn Vạn</t>
  </si>
  <si>
    <t>Lợi</t>
  </si>
  <si>
    <t>Hoàng Thị Diệu</t>
  </si>
  <si>
    <t>Ly</t>
  </si>
  <si>
    <t>Mai</t>
  </si>
  <si>
    <t>Ng~ Thị Kim</t>
  </si>
  <si>
    <t>Ngân</t>
  </si>
  <si>
    <t>PhạmThịKhánh</t>
  </si>
  <si>
    <t>Trần Kim</t>
  </si>
  <si>
    <t>Lê Thị Bảo</t>
  </si>
  <si>
    <t>Ngọc</t>
  </si>
  <si>
    <t>Lê Trần Thảo</t>
  </si>
  <si>
    <t>Nguyên</t>
  </si>
  <si>
    <t>Ng~ Ngọc Thảo</t>
  </si>
  <si>
    <t>Đỗ Yến</t>
  </si>
  <si>
    <t>Nhi</t>
  </si>
  <si>
    <t>Nguyễn Xuân</t>
  </si>
  <si>
    <t>Phạm Quỳnh</t>
  </si>
  <si>
    <t>Như</t>
  </si>
  <si>
    <t>Đặng Thị</t>
  </si>
  <si>
    <t>Nở</t>
  </si>
  <si>
    <t>Nguyễn Đại</t>
  </si>
  <si>
    <t>Phát</t>
  </si>
  <si>
    <t>Nguyễn Tú</t>
  </si>
  <si>
    <t>Phương</t>
  </si>
  <si>
    <t>Đỗ Thị Diễm</t>
  </si>
  <si>
    <t>Quỳnh</t>
  </si>
  <si>
    <t>Đinh Lăng Thái</t>
  </si>
  <si>
    <t>Sơn</t>
  </si>
  <si>
    <t>Ngô Dương</t>
  </si>
  <si>
    <t>Tài</t>
  </si>
  <si>
    <t>Trần T. Phương</t>
  </si>
  <si>
    <t>Thanh</t>
  </si>
  <si>
    <t>Thảo</t>
  </si>
  <si>
    <t>Ng~Trần Minh</t>
  </si>
  <si>
    <t>Ng~Ngọc Anh</t>
  </si>
  <si>
    <t>Thư</t>
  </si>
  <si>
    <t>HoàngNgọcThanh</t>
  </si>
  <si>
    <t>Thủy</t>
  </si>
  <si>
    <t>Ng~ Thị Thanh</t>
  </si>
  <si>
    <t>Đỗ Thị Thủy</t>
  </si>
  <si>
    <t>Tiên</t>
  </si>
  <si>
    <t>ĐoànLêPhương</t>
  </si>
  <si>
    <t>Trâm</t>
  </si>
  <si>
    <t>Ngô Bích</t>
  </si>
  <si>
    <t>LươngHuỳnhBảo</t>
  </si>
  <si>
    <t>Trân</t>
  </si>
  <si>
    <t>Lê Ngọc Thùy</t>
  </si>
  <si>
    <t>Trang</t>
  </si>
  <si>
    <t>Ngô Minh</t>
  </si>
  <si>
    <t>Ngô Hoài Diễm</t>
  </si>
  <si>
    <t>Trinh</t>
  </si>
  <si>
    <t>Lê Nguyễn Cẩm</t>
  </si>
  <si>
    <t>Tú</t>
  </si>
  <si>
    <t>Nguyễn Lê Cát</t>
  </si>
  <si>
    <t>Tường</t>
  </si>
  <si>
    <t>Ng~ NgọcPhương</t>
  </si>
  <si>
    <t>Uyên</t>
  </si>
  <si>
    <t>Đinh Thế</t>
  </si>
  <si>
    <t>Vinh</t>
  </si>
  <si>
    <t>Phùng Thụy Ánh</t>
  </si>
  <si>
    <t>Vy</t>
  </si>
  <si>
    <t>Bùi Thị Bé</t>
  </si>
  <si>
    <t>Xinh</t>
  </si>
  <si>
    <t>KẾT QUẢ HỌC TẬP</t>
  </si>
  <si>
    <t>HỌ TÊN SINH VIÊN</t>
  </si>
  <si>
    <t>ĐIỂM</t>
  </si>
  <si>
    <t>15003224</t>
  </si>
  <si>
    <t>15001173</t>
  </si>
  <si>
    <t>15000983</t>
  </si>
  <si>
    <t>15001152</t>
  </si>
  <si>
    <t>15001326</t>
  </si>
  <si>
    <t>15001151</t>
  </si>
  <si>
    <t>15001218</t>
  </si>
  <si>
    <t>15001197</t>
  </si>
  <si>
    <t>15000982</t>
  </si>
  <si>
    <t>15001720</t>
  </si>
  <si>
    <t>15001366</t>
  </si>
  <si>
    <t>15001444</t>
  </si>
  <si>
    <t>15001713</t>
  </si>
  <si>
    <t>15000709</t>
  </si>
  <si>
    <t>15001198</t>
  </si>
  <si>
    <t>15001607</t>
  </si>
  <si>
    <t>15003075</t>
  </si>
  <si>
    <t>15001277</t>
  </si>
  <si>
    <t>15001018</t>
  </si>
  <si>
    <t>15001044</t>
  </si>
  <si>
    <t>15001548</t>
  </si>
  <si>
    <t>15001591</t>
  </si>
  <si>
    <t>15000973</t>
  </si>
  <si>
    <t>15001442</t>
  </si>
  <si>
    <t>15003090</t>
  </si>
  <si>
    <t>15001367</t>
  </si>
  <si>
    <t>15001365</t>
  </si>
  <si>
    <t>15001130</t>
  </si>
  <si>
    <t>15001243</t>
  </si>
  <si>
    <t>15001005</t>
  </si>
  <si>
    <t>15001082</t>
  </si>
  <si>
    <t>15001199</t>
  </si>
  <si>
    <t>15001113</t>
  </si>
  <si>
    <t>15003066</t>
  </si>
  <si>
    <t>15001104</t>
  </si>
  <si>
    <t>15000970</t>
  </si>
  <si>
    <t>15001666</t>
  </si>
  <si>
    <t>15001374</t>
  </si>
  <si>
    <t>15000426</t>
  </si>
  <si>
    <t>15001056</t>
  </si>
  <si>
    <t>15003272</t>
  </si>
  <si>
    <t>15003199</t>
  </si>
  <si>
    <t>15000940</t>
  </si>
  <si>
    <t>15001380</t>
  </si>
  <si>
    <t>15001297</t>
  </si>
  <si>
    <t>Ng  Thị Như</t>
  </si>
  <si>
    <t>Ng~HoàngKhánh</t>
  </si>
  <si>
    <t>18T4</t>
  </si>
  <si>
    <t>DCN1</t>
  </si>
  <si>
    <t>Đặng Ngọc Vân</t>
  </si>
  <si>
    <t>Đỗ Hoàng Gia</t>
  </si>
  <si>
    <t>Nguyễn Hoàng Lan</t>
  </si>
  <si>
    <t>Phan Minh</t>
  </si>
  <si>
    <t>Trần Tuấn</t>
  </si>
  <si>
    <t>Vũ Thị</t>
  </si>
  <si>
    <t>Bình</t>
  </si>
  <si>
    <t>Nguyễn Ngọc</t>
  </si>
  <si>
    <t>Chăm</t>
  </si>
  <si>
    <t>Trần Thế</t>
  </si>
  <si>
    <t>Chiến</t>
  </si>
  <si>
    <t>Võ Thị Hồng</t>
  </si>
  <si>
    <t>Diệp</t>
  </si>
  <si>
    <t>Nguyễn Tấn</t>
  </si>
  <si>
    <t>Đức</t>
  </si>
  <si>
    <t>Thạch Phương</t>
  </si>
  <si>
    <t>Dương</t>
  </si>
  <si>
    <t>Vưu Thụy Thùy</t>
  </si>
  <si>
    <t>Đoàn Thị Qúi</t>
  </si>
  <si>
    <t>Duyên</t>
  </si>
  <si>
    <t>Nguyễn Hoàng Bảo</t>
  </si>
  <si>
    <t>Trương Hoàng Mỹ</t>
  </si>
  <si>
    <t>Hảo</t>
  </si>
  <si>
    <t>Trần Duy</t>
  </si>
  <si>
    <t>Khang</t>
  </si>
  <si>
    <t>Khuê</t>
  </si>
  <si>
    <t>Trần Thị Quyền</t>
  </si>
  <si>
    <t>Huỳnh Thị Mỹ</t>
  </si>
  <si>
    <t>Lộc</t>
  </si>
  <si>
    <t>Nguyễn Thành</t>
  </si>
  <si>
    <t>Long</t>
  </si>
  <si>
    <t>Đăng Thị Tuyết</t>
  </si>
  <si>
    <t>Tăng Kim</t>
  </si>
  <si>
    <t>Mi</t>
  </si>
  <si>
    <t>Chung Bảo</t>
  </si>
  <si>
    <t>Lê Nguyễn Ý</t>
  </si>
  <si>
    <t>Trần Thị Phụng</t>
  </si>
  <si>
    <t>Phạm Võ Thùy</t>
  </si>
  <si>
    <t>Nhiên</t>
  </si>
  <si>
    <t>Nguyễn Viết</t>
  </si>
  <si>
    <t>Quyết</t>
  </si>
  <si>
    <t>Ja Mi Lah</t>
  </si>
  <si>
    <t>Said</t>
  </si>
  <si>
    <t>Tâm</t>
  </si>
  <si>
    <t>Thân Thị</t>
  </si>
  <si>
    <t>Vũ Thị Phương</t>
  </si>
  <si>
    <t>Thi</t>
  </si>
  <si>
    <t>Lại Huỳnh Anh</t>
  </si>
  <si>
    <t>Nguyễn Võ Anh</t>
  </si>
  <si>
    <t>Thùy</t>
  </si>
  <si>
    <t>Trần Ngọc Minh</t>
  </si>
  <si>
    <t>Nguyễn Hoàng Ngọc</t>
  </si>
  <si>
    <t>Nguyễn Quang</t>
  </si>
  <si>
    <t>Trường</t>
  </si>
  <si>
    <t>Đỗ Thị Kim</t>
  </si>
  <si>
    <t>Tuyến</t>
  </si>
  <si>
    <t>Nguyễn Kim</t>
  </si>
  <si>
    <t>Tuyền</t>
  </si>
  <si>
    <t>Võ Thị Thúy</t>
  </si>
  <si>
    <t>Vân</t>
  </si>
  <si>
    <t>17T4-CNM1</t>
  </si>
  <si>
    <t>Hồng Chí</t>
  </si>
  <si>
    <t>Bằng</t>
  </si>
  <si>
    <t>Cao Quân</t>
  </si>
  <si>
    <t>Bảo</t>
  </si>
  <si>
    <t>Hồ Thái</t>
  </si>
  <si>
    <t>Nguyễn Gia</t>
  </si>
  <si>
    <t>Trần Gia</t>
  </si>
  <si>
    <t>Vũ Gia</t>
  </si>
  <si>
    <t>Lê Anh</t>
  </si>
  <si>
    <t>Dũng</t>
  </si>
  <si>
    <t>Trần Quốc</t>
  </si>
  <si>
    <t>Duy</t>
  </si>
  <si>
    <t>Nguyễn Nam</t>
  </si>
  <si>
    <t>Hải</t>
  </si>
  <si>
    <t>Nguyễn Đức</t>
  </si>
  <si>
    <t>Huỳnh Tấn</t>
  </si>
  <si>
    <t>Tôn Thất Duy</t>
  </si>
  <si>
    <t>Nguyễn Nhật</t>
  </si>
  <si>
    <t>Huỳnh Đăng</t>
  </si>
  <si>
    <t>Tôn Thất Anh</t>
  </si>
  <si>
    <t>Trần Ngọc</t>
  </si>
  <si>
    <t>Khởi</t>
  </si>
  <si>
    <t>Võ Văn</t>
  </si>
  <si>
    <t>Kiệt</t>
  </si>
  <si>
    <t>Lâm</t>
  </si>
  <si>
    <t>Phạm Thành</t>
  </si>
  <si>
    <t>Trần Hoàng</t>
  </si>
  <si>
    <t>Nguyễn Hoàng</t>
  </si>
  <si>
    <t>Minh</t>
  </si>
  <si>
    <t>Vũ Quang</t>
  </si>
  <si>
    <t>Nguyễn Văn</t>
  </si>
  <si>
    <t>Nam</t>
  </si>
  <si>
    <t>Nguyễn Đak</t>
  </si>
  <si>
    <t>Phong</t>
  </si>
  <si>
    <t>Trần Vĩnh</t>
  </si>
  <si>
    <t>Phú</t>
  </si>
  <si>
    <t>Lê Bùi Hồng</t>
  </si>
  <si>
    <t>Phúc</t>
  </si>
  <si>
    <t>Võ Quang</t>
  </si>
  <si>
    <t>Phục</t>
  </si>
  <si>
    <t>Hoàng Mạnh</t>
  </si>
  <si>
    <t>Quang</t>
  </si>
  <si>
    <t>Chu Quang</t>
  </si>
  <si>
    <t>Thành</t>
  </si>
  <si>
    <t>Phạm Chí</t>
  </si>
  <si>
    <t>Lê Phú</t>
  </si>
  <si>
    <t>Thiên</t>
  </si>
  <si>
    <t>Bùi Thanh</t>
  </si>
  <si>
    <t>Thiện</t>
  </si>
  <si>
    <t>Lê Nam</t>
  </si>
  <si>
    <t>Thịnh</t>
  </si>
  <si>
    <t>Vũ Sinh</t>
  </si>
  <si>
    <t>Thức</t>
  </si>
  <si>
    <t>Trần</t>
  </si>
  <si>
    <t>Tiến</t>
  </si>
  <si>
    <t>Phạm Minh</t>
  </si>
  <si>
    <t>Trí</t>
  </si>
  <si>
    <t>Lê Nguyễn Kim</t>
  </si>
  <si>
    <t>Trọng</t>
  </si>
  <si>
    <t>Đinh Quốc</t>
  </si>
  <si>
    <t>Việt</t>
  </si>
  <si>
    <t>Vĩnh</t>
  </si>
  <si>
    <t>Vũ</t>
  </si>
  <si>
    <t>18T4-CĐT1</t>
  </si>
  <si>
    <t>Đỗ Hoàng</t>
  </si>
  <si>
    <t>Lê Hoàng</t>
  </si>
  <si>
    <t>Vũ Duy</t>
  </si>
  <si>
    <t>Bách</t>
  </si>
  <si>
    <t>Đặng Quốc</t>
  </si>
  <si>
    <t>Võ Thành</t>
  </si>
  <si>
    <t>Công</t>
  </si>
  <si>
    <t>Huỳnh Tấn</t>
  </si>
  <si>
    <t>Đô</t>
  </si>
  <si>
    <t>Vũ Tiến</t>
  </si>
  <si>
    <t>Hòa Quang Đại</t>
  </si>
  <si>
    <t>Nguyễn Thanh</t>
  </si>
  <si>
    <t>Nguyễn Lâm Cao</t>
  </si>
  <si>
    <t>Hào</t>
  </si>
  <si>
    <t>Nguyễn Trọng</t>
  </si>
  <si>
    <t>Lê Xuân</t>
  </si>
  <si>
    <t>Hoàng</t>
  </si>
  <si>
    <t>Nguyễn Minh</t>
  </si>
  <si>
    <t>Hùng</t>
  </si>
  <si>
    <t>Văn Quý</t>
  </si>
  <si>
    <t>Nguyễn Phước</t>
  </si>
  <si>
    <t>Đặng Thanh</t>
  </si>
  <si>
    <t>Cao Hoài</t>
  </si>
  <si>
    <t>Mạnh</t>
  </si>
  <si>
    <t>Trần Nhật</t>
  </si>
  <si>
    <t>Nhân</t>
  </si>
  <si>
    <t>Lê Thành</t>
  </si>
  <si>
    <t>Đỗ Thanh</t>
  </si>
  <si>
    <t>Lê Thanh</t>
  </si>
  <si>
    <t>Quân</t>
  </si>
  <si>
    <t>Dương Minh</t>
  </si>
  <si>
    <t>Mai Thanh</t>
  </si>
  <si>
    <t>Sang</t>
  </si>
  <si>
    <t>Nguyễn Hữu</t>
  </si>
  <si>
    <t>Trần Văn</t>
  </si>
  <si>
    <t>Hồ Xuân</t>
  </si>
  <si>
    <t>Tân</t>
  </si>
  <si>
    <t>Phạm Duy</t>
  </si>
  <si>
    <t>Võ Xuân</t>
  </si>
  <si>
    <t>Nguyễn Duy</t>
  </si>
  <si>
    <t>Thế</t>
  </si>
  <si>
    <t>Nguyễn Bá</t>
  </si>
  <si>
    <t>Thông</t>
  </si>
  <si>
    <t>Bùi Quốc</t>
  </si>
  <si>
    <t>Trung</t>
  </si>
  <si>
    <t>Ôn Minh</t>
  </si>
  <si>
    <t>Lê Minh</t>
  </si>
  <si>
    <t>Truyền</t>
  </si>
  <si>
    <t>Bùi Đức Anh</t>
  </si>
  <si>
    <t>Tuấn</t>
  </si>
  <si>
    <t>Vũ Anh</t>
  </si>
  <si>
    <t>17T4-LĐL1</t>
  </si>
  <si>
    <t>Bùi Vũ Trọng</t>
  </si>
  <si>
    <t>Chuẩn</t>
  </si>
  <si>
    <t>Đỗ Ngọc</t>
  </si>
  <si>
    <t>Cương</t>
  </si>
  <si>
    <t>Huỳnh Quốc</t>
  </si>
  <si>
    <t>Cường</t>
  </si>
  <si>
    <t>Đạt</t>
  </si>
  <si>
    <t>Phan Tấn</t>
  </si>
  <si>
    <t>Lương Nam</t>
  </si>
  <si>
    <t>Định</t>
  </si>
  <si>
    <t>Đoàn</t>
  </si>
  <si>
    <t>Đặng Huỳnh Võ Khánh</t>
  </si>
  <si>
    <t>Nguyễn Như</t>
  </si>
  <si>
    <t>Trần Trung</t>
  </si>
  <si>
    <t>Văn Quốc</t>
  </si>
  <si>
    <t>Hùng</t>
  </si>
  <si>
    <t>Dương Đức</t>
  </si>
  <si>
    <t>Tiêu Gia</t>
  </si>
  <si>
    <t>Nguyễn Quốc</t>
  </si>
  <si>
    <t>Nguyễn Tiến</t>
  </si>
  <si>
    <t>Luân</t>
  </si>
  <si>
    <t>Võ Hữu Gia</t>
  </si>
  <si>
    <t>Hà Trọng</t>
  </si>
  <si>
    <t>Lực</t>
  </si>
  <si>
    <t>Nghĩa</t>
  </si>
  <si>
    <t>Nguyễn Trung</t>
  </si>
  <si>
    <t>Nhật</t>
  </si>
  <si>
    <t>Lâm Phong</t>
  </si>
  <si>
    <t>Lê Tiến</t>
  </si>
  <si>
    <t>Lương Tấn</t>
  </si>
  <si>
    <t>Đỗ Đức</t>
  </si>
  <si>
    <t>Khương Hồng</t>
  </si>
  <si>
    <t>Nguyễn Lê Tấn</t>
  </si>
  <si>
    <t>Vũ Đức</t>
  </si>
  <si>
    <t>Huỳnh Ngọc</t>
  </si>
  <si>
    <t>Phạm Minh</t>
  </si>
  <si>
    <t>Tiến</t>
  </si>
  <si>
    <t>Bùi Văn</t>
  </si>
  <si>
    <t>Huỳnh Thanh</t>
  </si>
  <si>
    <t>Lưu Quốc</t>
  </si>
  <si>
    <t>17T4-CNL1</t>
  </si>
  <si>
    <t>Nguyễn Tuấn</t>
  </si>
  <si>
    <t>Quách Tuấn</t>
  </si>
  <si>
    <t>Lê Hồng</t>
  </si>
  <si>
    <t>Ân</t>
  </si>
  <si>
    <t>Lê Văn</t>
  </si>
  <si>
    <t>Hồ Đăng Hữu</t>
  </si>
  <si>
    <t>Bửu</t>
  </si>
  <si>
    <t>Huỳnh Nam</t>
  </si>
  <si>
    <t>Cao</t>
  </si>
  <si>
    <t>Tạ Quốc</t>
  </si>
  <si>
    <t>Bùi Trương Đức</t>
  </si>
  <si>
    <t>Đỗ Vỹ</t>
  </si>
  <si>
    <t>Đặng Ngọc</t>
  </si>
  <si>
    <t>Đoàn Trần Anh</t>
  </si>
  <si>
    <t>Nguyễn Vũ Hoàng</t>
  </si>
  <si>
    <t>Trần Phi</t>
  </si>
  <si>
    <t>Đào Thị Thu</t>
  </si>
  <si>
    <t>Hiền</t>
  </si>
  <si>
    <t>Nguyễn Bá Minh</t>
  </si>
  <si>
    <t>Đường Gia</t>
  </si>
  <si>
    <t>Ngô Phú</t>
  </si>
  <si>
    <t>Khải</t>
  </si>
  <si>
    <t>Phạm Vỹ</t>
  </si>
  <si>
    <t>Lê Hồ Quốc</t>
  </si>
  <si>
    <t>Hồ Lê</t>
  </si>
  <si>
    <t>Nguyễn Vương Tuấn</t>
  </si>
  <si>
    <t>Khôi</t>
  </si>
  <si>
    <t>Kim</t>
  </si>
  <si>
    <t>Nguyễn Túc</t>
  </si>
  <si>
    <t>Tạ Hữu Tuấn</t>
  </si>
  <si>
    <t>Trần Đình</t>
  </si>
  <si>
    <t>Đỗ Gia</t>
  </si>
  <si>
    <t>Trần Thanh</t>
  </si>
  <si>
    <t>Ngô Trọng</t>
  </si>
  <si>
    <t>Nguyễn Huỳnh Thế</t>
  </si>
  <si>
    <t>Văn Quang</t>
  </si>
  <si>
    <t>Nguyễn Quốc Linh</t>
  </si>
  <si>
    <t>Phạm Phước</t>
  </si>
  <si>
    <t>Sáng</t>
  </si>
  <si>
    <t>Trần Thái</t>
  </si>
  <si>
    <t>Đặng Nguyễn Minh</t>
  </si>
  <si>
    <t>Thái</t>
  </si>
  <si>
    <t>Võ Hoàng</t>
  </si>
  <si>
    <t>Bùi Phước</t>
  </si>
  <si>
    <t>Trần Đỗ Phúc</t>
  </si>
  <si>
    <t>Nguyễn Trương Phú</t>
  </si>
  <si>
    <t>Đặng Hiếu</t>
  </si>
  <si>
    <t>Thuận</t>
  </si>
  <si>
    <t>Lê Trọng</t>
  </si>
  <si>
    <t>Tín</t>
  </si>
  <si>
    <t>Thái Kim</t>
  </si>
  <si>
    <t>Phạm Thanh</t>
  </si>
  <si>
    <t>Trúc</t>
  </si>
  <si>
    <t>Nguyễn Đoàn Trung</t>
  </si>
  <si>
    <t>Trực</t>
  </si>
  <si>
    <t>Trần Trí Trung</t>
  </si>
  <si>
    <t>Lý Khải</t>
  </si>
  <si>
    <t>Văn</t>
  </si>
  <si>
    <t>Phạm Thế</t>
  </si>
  <si>
    <t>Lao Hoàng Long</t>
  </si>
  <si>
    <t>Liêu Nguyễn Bá</t>
  </si>
  <si>
    <t>Vương</t>
  </si>
  <si>
    <t>Lý Huỳnh</t>
  </si>
  <si>
    <t>17T4-QTM1</t>
  </si>
  <si>
    <t>Nguyễn Tân</t>
  </si>
  <si>
    <t>Phạm Phú</t>
  </si>
  <si>
    <t>Trịnh Tiến</t>
  </si>
  <si>
    <t>Vũ Danh Tùng</t>
  </si>
  <si>
    <t>Nguyễn Hùng</t>
  </si>
  <si>
    <t>Hoàng Huy</t>
  </si>
  <si>
    <t>Bùi Việt</t>
  </si>
  <si>
    <t>Lê Trần Gia</t>
  </si>
  <si>
    <t>Lê Quang Minh</t>
  </si>
  <si>
    <t>Nguyễn Trần</t>
  </si>
  <si>
    <t>Hứa Đăng</t>
  </si>
  <si>
    <t>Tạ Đình</t>
  </si>
  <si>
    <t>Hoàng Vĩnh</t>
  </si>
  <si>
    <t>Lý Hoàng Anh</t>
  </si>
  <si>
    <t>Phi</t>
  </si>
  <si>
    <t>Trình Minh</t>
  </si>
  <si>
    <t>Phước</t>
  </si>
  <si>
    <t>Quynh</t>
  </si>
  <si>
    <t>Hồ Quảng</t>
  </si>
  <si>
    <t>Lê Quang</t>
  </si>
  <si>
    <t>Tấn</t>
  </si>
  <si>
    <t>Nguyễn Hà</t>
  </si>
  <si>
    <t>Tây</t>
  </si>
  <si>
    <t>Thắng</t>
  </si>
  <si>
    <t>Lê Tuấn</t>
  </si>
  <si>
    <t>Lê Đình</t>
  </si>
  <si>
    <t>Đào Trung</t>
  </si>
  <si>
    <t>Quách Phúc</t>
  </si>
  <si>
    <t>Tô Chí</t>
  </si>
  <si>
    <t>Phan Văn</t>
  </si>
  <si>
    <t>Phạm Gia Cát</t>
  </si>
  <si>
    <t>18T4-CKC1</t>
  </si>
  <si>
    <t>17T4-CTM1</t>
  </si>
  <si>
    <t>Nguyễn</t>
  </si>
  <si>
    <t>Mai Hồ Hải</t>
  </si>
  <si>
    <t>Đăng</t>
  </si>
  <si>
    <t>Danh</t>
  </si>
  <si>
    <t>Nguyễn Phước Quý</t>
  </si>
  <si>
    <t>Trần Thành</t>
  </si>
  <si>
    <t>Từ Đại</t>
  </si>
  <si>
    <t>Dũng</t>
  </si>
  <si>
    <t>Dương Thanh</t>
  </si>
  <si>
    <t>Lê Nguyễn Tấn</t>
  </si>
  <si>
    <t>Phùng Quốc</t>
  </si>
  <si>
    <t>Trần Đức Bảo</t>
  </si>
  <si>
    <t>Trần Phương</t>
  </si>
  <si>
    <t>Trương Trần Anh</t>
  </si>
  <si>
    <t>Trịnh Trung</t>
  </si>
  <si>
    <t>Hậu</t>
  </si>
  <si>
    <t>Ngô Việt</t>
  </si>
  <si>
    <t>Kim Mạnh</t>
  </si>
  <si>
    <t>Trịnh Văn</t>
  </si>
  <si>
    <t>Dương Quang</t>
  </si>
  <si>
    <t>Hoàng Bảo</t>
  </si>
  <si>
    <t>Hoàng Đình</t>
  </si>
  <si>
    <t>Võ An</t>
  </si>
  <si>
    <t>Nguyễn Phúc</t>
  </si>
  <si>
    <t>Huỳnh Hữu</t>
  </si>
  <si>
    <t>Khương</t>
  </si>
  <si>
    <t>Võ Tuấn</t>
  </si>
  <si>
    <t>Phùng Hoài</t>
  </si>
  <si>
    <t>Hàng Tấn</t>
  </si>
  <si>
    <t>Trần Tấn</t>
  </si>
  <si>
    <t>Vũ Trọng</t>
  </si>
  <si>
    <t>Lê Dư Khôi</t>
  </si>
  <si>
    <t>Mai Đỗ Thành</t>
  </si>
  <si>
    <t>Nhựt</t>
  </si>
  <si>
    <t>Trần Minh</t>
  </si>
  <si>
    <t>Trần Huỳnh Tấn</t>
  </si>
  <si>
    <t>Trần Sỹ</t>
  </si>
  <si>
    <t>Nguyễn Lê Minh</t>
  </si>
  <si>
    <t>Nguyễn Trần Anh</t>
  </si>
  <si>
    <t>Trần Viết</t>
  </si>
  <si>
    <t>Vũ Minh</t>
  </si>
  <si>
    <t>Vũ Xuân</t>
  </si>
  <si>
    <t>Hoàng Quốc</t>
  </si>
  <si>
    <t>Trịnh Quang</t>
  </si>
  <si>
    <t>Huỳnh Vũ Đăng</t>
  </si>
  <si>
    <t>Phan Duy</t>
  </si>
  <si>
    <t>Nguyễn Huy</t>
  </si>
  <si>
    <t>Toàn</t>
  </si>
  <si>
    <t>Phùng Vĩnh</t>
  </si>
  <si>
    <t>Phạm Quốc</t>
  </si>
  <si>
    <t>Trần Lương Quốc</t>
  </si>
  <si>
    <t>Từ Chấn</t>
  </si>
  <si>
    <t>Trịnh Nguyên</t>
  </si>
  <si>
    <t>Vuơng</t>
  </si>
  <si>
    <t>18T4-DCN1</t>
  </si>
  <si>
    <t>Ng.Hữu Phúc</t>
  </si>
  <si>
    <t>BùiPhạmThanh</t>
  </si>
  <si>
    <t>Ng. Xuân Hoàng</t>
  </si>
  <si>
    <t>PhạmNgThanh</t>
  </si>
  <si>
    <t>NgDoãn Thanh</t>
  </si>
  <si>
    <t>Lê NgXuân</t>
  </si>
  <si>
    <t>NguyễnTrường</t>
  </si>
  <si>
    <t>TrầnNamThiênBảo</t>
  </si>
  <si>
    <t>Ng Trọng Như</t>
  </si>
  <si>
    <t>PhạmĐăngMinh</t>
  </si>
  <si>
    <t>PhanĐoànThanh</t>
  </si>
  <si>
    <t>NgLê Hữu</t>
  </si>
  <si>
    <t>Ng Ngọc Minh</t>
  </si>
  <si>
    <t>NgVăn Lâm</t>
  </si>
  <si>
    <t>Đại</t>
  </si>
  <si>
    <t>Kiển</t>
  </si>
  <si>
    <t>Lượng</t>
  </si>
  <si>
    <t>Quý</t>
  </si>
  <si>
    <t>Thạch</t>
  </si>
  <si>
    <t>Triết</t>
  </si>
  <si>
    <t>Giang Bình</t>
  </si>
  <si>
    <t>Phan Chí</t>
  </si>
  <si>
    <t>Tô Quốc</t>
  </si>
  <si>
    <t xml:space="preserve">Tô Võ Hải </t>
  </si>
  <si>
    <t>Lê Quốc</t>
  </si>
  <si>
    <t>Từ Tấn</t>
  </si>
  <si>
    <t>Lê Đỗ Ngọc</t>
  </si>
  <si>
    <t>TrươngĐặngHuy</t>
  </si>
  <si>
    <t>Võ Trần Minh</t>
  </si>
  <si>
    <t>NgDươngHoàng</t>
  </si>
  <si>
    <t>Huỳnh Tuấn</t>
  </si>
  <si>
    <t>NgHoàngBảo</t>
  </si>
  <si>
    <t>Bùi Hữu</t>
  </si>
  <si>
    <t>Đinh Hòa</t>
  </si>
  <si>
    <t>Lâm Ng Phi</t>
  </si>
  <si>
    <t>Huỳnh Văn</t>
  </si>
  <si>
    <t xml:space="preserve">Đặng Hoàng </t>
  </si>
  <si>
    <t>HuỳnhNhựtTấn</t>
  </si>
  <si>
    <t>Phạm Quang</t>
  </si>
  <si>
    <t>Nguyễn Thế</t>
  </si>
  <si>
    <t>Dương Hữu</t>
  </si>
  <si>
    <t xml:space="preserve">Lê Ngọc </t>
  </si>
  <si>
    <t>Bùi Ngọc</t>
  </si>
  <si>
    <t>NguyễnVõMinh</t>
  </si>
  <si>
    <t>NgPhanThành</t>
  </si>
  <si>
    <t>Phan NgNhật</t>
  </si>
  <si>
    <t xml:space="preserve">Lê Quang </t>
  </si>
  <si>
    <t xml:space="preserve">Phạm Minh </t>
  </si>
  <si>
    <t xml:space="preserve">Trần Hoàng </t>
  </si>
  <si>
    <t>CDT1</t>
  </si>
  <si>
    <t>CKC1</t>
  </si>
  <si>
    <t>CNM1</t>
  </si>
  <si>
    <t>17T4</t>
  </si>
  <si>
    <t>LDL1</t>
  </si>
  <si>
    <t>CNL1</t>
  </si>
  <si>
    <t>CTM1</t>
  </si>
  <si>
    <t>HK1</t>
  </si>
  <si>
    <t>DẠY THAY TRÚC</t>
  </si>
  <si>
    <t>Vât lý 2</t>
  </si>
  <si>
    <t>số lớp</t>
  </si>
  <si>
    <t>ôn thi TN</t>
  </si>
  <si>
    <t>học lại VLDC1</t>
  </si>
  <si>
    <t>học lại VL4</t>
  </si>
  <si>
    <t>TỔNG</t>
  </si>
  <si>
    <t>HK2</t>
  </si>
  <si>
    <t>Vât lý 1 &amp; 3</t>
  </si>
  <si>
    <t>TỔNG CẢ NĂM</t>
  </si>
  <si>
    <t>(CHUẨN + PHỤ TRỘI)</t>
  </si>
  <si>
    <t xml:space="preserve">DƯ </t>
  </si>
  <si>
    <t>HỢP ĐỒNG RIÊNG</t>
  </si>
  <si>
    <t>TÍNH 100%</t>
  </si>
  <si>
    <t>hợp đồng riêng</t>
  </si>
  <si>
    <t>15TC-D</t>
  </si>
  <si>
    <t>(NĂM TRƯỚC CHƯA TÍNH)</t>
  </si>
  <si>
    <t>Vật lí (lớp 15TC-D1 tối tháng 3/2018 năm trước)</t>
  </si>
  <si>
    <t>PhQuangMinh</t>
  </si>
  <si>
    <t>TrầnThanhVăn</t>
  </si>
  <si>
    <t>Ng Thị Thùy</t>
  </si>
  <si>
    <t>NgCao Hoài</t>
  </si>
  <si>
    <t>NgLê Diễm</t>
  </si>
  <si>
    <t>PhạmNgXuân</t>
  </si>
  <si>
    <t>Đặng NgThanh</t>
  </si>
  <si>
    <t>Ng Chiêu Anh</t>
  </si>
  <si>
    <t>Ng Ngọc Lam</t>
  </si>
  <si>
    <t>Ng Thị Thủy</t>
  </si>
  <si>
    <t>Ng Trần Mỹ</t>
  </si>
  <si>
    <t>NgThị Minh</t>
  </si>
  <si>
    <t>Ng Thụy Phương</t>
  </si>
  <si>
    <t>NgHoàng Ngọc</t>
  </si>
  <si>
    <t>PhanHoàngGia</t>
  </si>
  <si>
    <t>NgNgọc Thanh</t>
  </si>
  <si>
    <t>Ng Đỗ Mạnh</t>
  </si>
  <si>
    <t>NgHuy Nhật</t>
  </si>
  <si>
    <t>NgPhạmHoàng</t>
  </si>
  <si>
    <t>NgôQuangTrung</t>
  </si>
  <si>
    <t>NgHoàng Quốc</t>
  </si>
  <si>
    <t>Ng Trần Đại</t>
  </si>
  <si>
    <t>NgPhan Tấn</t>
  </si>
  <si>
    <t>NgHoàng Minh</t>
  </si>
  <si>
    <t>Ng Lê Hoàng</t>
  </si>
  <si>
    <t>Trần NgThanh</t>
  </si>
  <si>
    <t>Ng Hoàn Minh</t>
  </si>
  <si>
    <t>Võ Ng Trung</t>
  </si>
  <si>
    <t>Ng Trần Anh</t>
  </si>
  <si>
    <t>Ng Hoàng Bảo</t>
  </si>
  <si>
    <t>Ng Lê Minh</t>
  </si>
  <si>
    <t>TrầnHuỳnhTấn</t>
  </si>
  <si>
    <t>Trần Ng Minh</t>
  </si>
  <si>
    <t>Phạm Ng Anh</t>
  </si>
  <si>
    <t>Ng Trần Duy</t>
  </si>
  <si>
    <t>Ng Đỗ Thành</t>
  </si>
  <si>
    <t>TrươngTrầnAnh</t>
  </si>
  <si>
    <t>Ng Hùng Gia</t>
  </si>
  <si>
    <t>Ng Phước Quý</t>
  </si>
  <si>
    <t>Trần Ng Thanh</t>
  </si>
  <si>
    <t>TÍNH KHỐI LƯỢNG (chưa tính hệ số lớp đông)</t>
  </si>
  <si>
    <t>17T4-CMT1</t>
  </si>
  <si>
    <t>Phạm Nguyễn Thanh</t>
  </si>
  <si>
    <t>Lê Nguyễn Xuân</t>
  </si>
  <si>
    <t>Nguyễn Trường</t>
  </si>
  <si>
    <t>Ng Lê Hữu</t>
  </si>
  <si>
    <t>K</t>
  </si>
  <si>
    <t>Ng Xuân Hoàng</t>
  </si>
  <si>
    <t>NgHữu Phúc</t>
  </si>
  <si>
    <t>QTM1</t>
  </si>
  <si>
    <t>Đỗ Quốc Bảo</t>
  </si>
  <si>
    <t>Nguyễn Quốc Bảo</t>
  </si>
  <si>
    <t>Nguyễn Văn Chung</t>
  </si>
  <si>
    <t>Tạ Văn Cường</t>
  </si>
  <si>
    <t>Hồ Văn Châu Giang</t>
  </si>
  <si>
    <t>Nguyễn Thành Hải</t>
  </si>
  <si>
    <t>Trịnh Phạm Quang Hải</t>
  </si>
  <si>
    <t>Võ Trần Nhật Hào</t>
  </si>
  <si>
    <t>Đỗ Ngọc Hiếu</t>
  </si>
  <si>
    <t>Phạm Võ Trung Hiếu</t>
  </si>
  <si>
    <t>Nguyễn Xuân Hoàng</t>
  </si>
  <si>
    <t>Phạm Duy Khánh</t>
  </si>
  <si>
    <t>Lê Quang Lộc</t>
  </si>
  <si>
    <t>Đoàn Hải Nam</t>
  </si>
  <si>
    <t>Huỳnh Thiên Thanh</t>
  </si>
  <si>
    <t>Lê Ngọc Kim Thanh</t>
  </si>
  <si>
    <t>Võ Trần Thệ</t>
  </si>
  <si>
    <t>Nguyễn Ngọc Thìn</t>
  </si>
  <si>
    <t>Nguyễn Quang Tiến</t>
  </si>
  <si>
    <t>Lâm Quốc Trung</t>
  </si>
  <si>
    <t>Nguyễn Phạm Đan Trường</t>
  </si>
  <si>
    <t>Nguyễn Anh Văn</t>
  </si>
  <si>
    <t>Cao Quốc Việt</t>
  </si>
  <si>
    <t>18T2-CNO1</t>
  </si>
  <si>
    <t>k</t>
  </si>
  <si>
    <t>NgPhạm Đan Trường</t>
  </si>
  <si>
    <t>TrịnhPhạmQuangHải</t>
  </si>
  <si>
    <t>15TCN_HL1_KHCB</t>
  </si>
  <si>
    <t>hợp đồng riêng  (phòng đt tính)</t>
  </si>
  <si>
    <t>NgNgọcPhương</t>
  </si>
  <si>
    <t>NgHoàngKhánh</t>
  </si>
  <si>
    <t>Ng Hoàng Bảo</t>
  </si>
  <si>
    <t>TrươngHoàngMỹ</t>
  </si>
  <si>
    <t>NgThụyPhương</t>
  </si>
  <si>
    <t xml:space="preserve">Phạm Thanh </t>
  </si>
  <si>
    <t>Liêu Ng  Bá</t>
  </si>
  <si>
    <t>LaoHoàngLong</t>
  </si>
  <si>
    <t>Ng Đoàn Trung</t>
  </si>
  <si>
    <t>NgTrươngPhú</t>
  </si>
  <si>
    <t>Đặng Ng Minh</t>
  </si>
  <si>
    <t>Ng Quốc Linh</t>
  </si>
  <si>
    <t>Ng Vũ Hoàng</t>
  </si>
  <si>
    <t>Mai Ngọc Anh</t>
  </si>
  <si>
    <t>18T7-ĐCN1</t>
  </si>
  <si>
    <t>Nguyễn Minh Châu</t>
  </si>
  <si>
    <t>Ngô Diệu Anh Cường</t>
  </si>
  <si>
    <t>Trần Phương Đằng</t>
  </si>
  <si>
    <t>Nguyễn Đức Hải</t>
  </si>
  <si>
    <t>Hứa Hậu</t>
  </si>
  <si>
    <t>Châu Quang Hiền</t>
  </si>
  <si>
    <t>Lê Huy Hoàng</t>
  </si>
  <si>
    <t>Trần Phước Hồng</t>
  </si>
  <si>
    <t>Lê Minh Huy</t>
  </si>
  <si>
    <t>Nguyễn Đức Thọ Khanh</t>
  </si>
  <si>
    <t>Trần Đa Lộc</t>
  </si>
  <si>
    <t>Trương Thành Quang Minh</t>
  </si>
  <si>
    <t>Bùi Thế Mỹ</t>
  </si>
  <si>
    <t>Ngô Thành Nam</t>
  </si>
  <si>
    <t>Võ Minh Nam</t>
  </si>
  <si>
    <t>Phạm Huỳnh Kim Ngân</t>
  </si>
  <si>
    <t>Nguyễn Minh Nguyên</t>
  </si>
  <si>
    <t>Lê Minh Quân</t>
  </si>
  <si>
    <t>Trà Duy Quang</t>
  </si>
  <si>
    <t>Trần Nguyễn Hữu Quang</t>
  </si>
  <si>
    <t>Nguyễn Tấn Sang</t>
  </si>
  <si>
    <t>Lê Văn Sỉ</t>
  </si>
  <si>
    <t>Trần Xuân Sơn</t>
  </si>
  <si>
    <t>Nguyễn Thành Tâm</t>
  </si>
  <si>
    <t>Trần Tiến Tân</t>
  </si>
  <si>
    <t>Võ Thị Kim Thắm</t>
  </si>
  <si>
    <t>Trần Quốc Thắng</t>
  </si>
  <si>
    <t>Giang Chí Thành</t>
  </si>
  <si>
    <t>La Hữu Thành</t>
  </si>
  <si>
    <t>Lư Đức Thành</t>
  </si>
  <si>
    <t>Nguyễn Quốc Thành</t>
  </si>
  <si>
    <t>Mai Văn Thông</t>
  </si>
  <si>
    <t>Ngô Diệu Anh Thương</t>
  </si>
  <si>
    <t>Nguyễn Minh Tuấn</t>
  </si>
  <si>
    <t>Nguyễn Văn Thanh Tuấn</t>
  </si>
  <si>
    <t>Trần Ngọc Anh Tuấn</t>
  </si>
  <si>
    <t>Trần Hùng Xuân Tùng</t>
  </si>
  <si>
    <t>Phan Trọng Vũ</t>
  </si>
  <si>
    <t>Ng Đức Thọ Khanh</t>
  </si>
  <si>
    <t>TrươngThànhQuangMinh</t>
  </si>
  <si>
    <t>Ng Văn Thanh Tuấn</t>
  </si>
  <si>
    <t>Trần Ng Hữu Quang</t>
  </si>
  <si>
    <t>PhạmHuỳnhKim Ngân</t>
  </si>
  <si>
    <t>p</t>
  </si>
  <si>
    <t>anh Đông</t>
  </si>
  <si>
    <t>tổng</t>
  </si>
  <si>
    <t>Chương trình</t>
  </si>
  <si>
    <t>Đã TH</t>
  </si>
  <si>
    <t>Còn</t>
  </si>
  <si>
    <t>Đã báo bù đủ</t>
  </si>
  <si>
    <t xml:space="preserve">Đủ </t>
  </si>
  <si>
    <t>Cần báo bù 4 tiết</t>
  </si>
  <si>
    <t>thư 7   11/5 t 1,2,3,4</t>
  </si>
  <si>
    <t>Cần báo bù 6 tiết</t>
  </si>
  <si>
    <t>thứ 6   10/5  t7-12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</si>
</sst>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Arial"/>
      <family val="2"/>
      <scheme val="minor"/>
    </font>
    <font>
      <b/>
      <sz val="16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16"/>
      <name val="Arial"/>
      <family val="2"/>
    </font>
    <font>
      <sz val="18"/>
      <color theme="1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8"/>
      <name val="Arial"/>
      <family val="2"/>
    </font>
    <font>
      <sz val="9"/>
      <color rgb="FF222222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4" fillId="0" borderId="13" xfId="0" applyFont="1" applyFill="1" applyBorder="1"/>
    <xf numFmtId="0" fontId="5" fillId="0" borderId="1" xfId="0" applyFont="1" applyFill="1" applyBorder="1"/>
    <xf numFmtId="0" fontId="5" fillId="0" borderId="13" xfId="0" applyFont="1" applyFill="1" applyBorder="1"/>
    <xf numFmtId="0" fontId="5" fillId="0" borderId="0" xfId="0" applyFont="1" applyFill="1"/>
    <xf numFmtId="0" fontId="2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left"/>
    </xf>
    <xf numFmtId="0" fontId="4" fillId="0" borderId="16" xfId="0" applyFont="1" applyFill="1" applyBorder="1"/>
    <xf numFmtId="0" fontId="5" fillId="0" borderId="17" xfId="0" applyFont="1" applyFill="1" applyBorder="1"/>
    <xf numFmtId="0" fontId="5" fillId="0" borderId="16" xfId="0" applyFont="1" applyFill="1" applyBorder="1"/>
    <xf numFmtId="0" fontId="2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left"/>
    </xf>
    <xf numFmtId="0" fontId="4" fillId="0" borderId="20" xfId="0" applyFont="1" applyFill="1" applyBorder="1"/>
    <xf numFmtId="0" fontId="5" fillId="0" borderId="21" xfId="0" applyFont="1" applyFill="1" applyBorder="1"/>
    <xf numFmtId="0" fontId="5" fillId="0" borderId="20" xfId="0" applyFont="1" applyFill="1" applyBorder="1"/>
    <xf numFmtId="0" fontId="6" fillId="0" borderId="15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right"/>
    </xf>
    <xf numFmtId="0" fontId="6" fillId="2" borderId="0" xfId="0" applyFont="1" applyFill="1"/>
    <xf numFmtId="0" fontId="6" fillId="0" borderId="0" xfId="0" applyFont="1" applyFill="1"/>
    <xf numFmtId="0" fontId="2" fillId="0" borderId="0" xfId="0" applyFont="1" applyAlignment="1">
      <alignment horizontal="center" vertical="center"/>
    </xf>
    <xf numFmtId="0" fontId="2" fillId="2" borderId="30" xfId="0" applyFont="1" applyFill="1" applyBorder="1" applyAlignment="1">
      <alignment horizontal="center"/>
    </xf>
    <xf numFmtId="164" fontId="5" fillId="0" borderId="23" xfId="0" applyNumberFormat="1" applyFont="1" applyBorder="1" applyAlignment="1">
      <alignment horizontal="center"/>
    </xf>
    <xf numFmtId="164" fontId="5" fillId="0" borderId="24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left"/>
    </xf>
    <xf numFmtId="164" fontId="5" fillId="0" borderId="22" xfId="0" applyNumberFormat="1" applyFont="1" applyBorder="1" applyAlignment="1">
      <alignment horizontal="center"/>
    </xf>
    <xf numFmtId="0" fontId="5" fillId="0" borderId="0" xfId="0" applyFont="1"/>
    <xf numFmtId="0" fontId="2" fillId="0" borderId="14" xfId="0" applyFont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164" fontId="5" fillId="0" borderId="33" xfId="0" applyNumberFormat="1" applyFont="1" applyBorder="1" applyAlignment="1">
      <alignment horizontal="center"/>
    </xf>
    <xf numFmtId="164" fontId="5" fillId="0" borderId="34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3" fillId="0" borderId="32" xfId="0" applyFont="1" applyBorder="1"/>
    <xf numFmtId="164" fontId="5" fillId="0" borderId="32" xfId="0" applyNumberFormat="1" applyFont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164" fontId="5" fillId="0" borderId="39" xfId="0" applyNumberFormat="1" applyFont="1" applyBorder="1" applyAlignment="1">
      <alignment horizontal="center"/>
    </xf>
    <xf numFmtId="164" fontId="5" fillId="0" borderId="40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left"/>
    </xf>
    <xf numFmtId="0" fontId="3" fillId="0" borderId="38" xfId="0" applyFont="1" applyBorder="1"/>
    <xf numFmtId="164" fontId="5" fillId="0" borderId="38" xfId="0" applyNumberFormat="1" applyFont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9" xfId="0" applyNumberFormat="1" applyFont="1" applyBorder="1" applyAlignment="1">
      <alignment horizontal="center"/>
    </xf>
    <xf numFmtId="164" fontId="5" fillId="0" borderId="23" xfId="0" applyNumberFormat="1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39" xfId="0" applyNumberFormat="1" applyFont="1" applyFill="1" applyBorder="1" applyAlignment="1">
      <alignment horizontal="center"/>
    </xf>
    <xf numFmtId="164" fontId="5" fillId="0" borderId="19" xfId="0" applyNumberFormat="1" applyFont="1" applyFill="1" applyBorder="1" applyAlignment="1">
      <alignment horizontal="center"/>
    </xf>
    <xf numFmtId="0" fontId="4" fillId="0" borderId="22" xfId="0" applyFont="1" applyBorder="1"/>
    <xf numFmtId="164" fontId="5" fillId="0" borderId="30" xfId="0" applyNumberFormat="1" applyFont="1" applyBorder="1" applyAlignment="1">
      <alignment horizontal="center"/>
    </xf>
    <xf numFmtId="0" fontId="4" fillId="0" borderId="32" xfId="0" applyFont="1" applyBorder="1"/>
    <xf numFmtId="164" fontId="5" fillId="0" borderId="31" xfId="0" applyNumberFormat="1" applyFont="1" applyBorder="1" applyAlignment="1">
      <alignment horizontal="center"/>
    </xf>
    <xf numFmtId="0" fontId="4" fillId="0" borderId="38" xfId="0" applyFont="1" applyBorder="1"/>
    <xf numFmtId="164" fontId="5" fillId="0" borderId="41" xfId="0" applyNumberFormat="1" applyFont="1" applyBorder="1" applyAlignment="1">
      <alignment horizontal="center"/>
    </xf>
    <xf numFmtId="0" fontId="5" fillId="0" borderId="15" xfId="0" applyFont="1" applyFill="1" applyBorder="1" applyAlignment="1">
      <alignment horizontal="left"/>
    </xf>
    <xf numFmtId="0" fontId="8" fillId="0" borderId="0" xfId="0" applyFont="1"/>
    <xf numFmtId="0" fontId="8" fillId="2" borderId="0" xfId="0" applyFont="1" applyFill="1"/>
    <xf numFmtId="9" fontId="9" fillId="0" borderId="0" xfId="0" applyNumberFormat="1" applyFont="1"/>
    <xf numFmtId="0" fontId="9" fillId="0" borderId="0" xfId="0" applyFont="1"/>
    <xf numFmtId="0" fontId="1" fillId="0" borderId="0" xfId="0" applyFont="1"/>
    <xf numFmtId="0" fontId="8" fillId="0" borderId="0" xfId="0" applyFont="1" applyFill="1"/>
    <xf numFmtId="0" fontId="10" fillId="0" borderId="0" xfId="0" applyFont="1" applyAlignment="1"/>
    <xf numFmtId="0" fontId="10" fillId="2" borderId="0" xfId="0" applyFont="1" applyFill="1" applyAlignment="1"/>
    <xf numFmtId="0" fontId="11" fillId="2" borderId="22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9" fontId="12" fillId="0" borderId="28" xfId="0" applyNumberFormat="1" applyFont="1" applyBorder="1" applyAlignment="1">
      <alignment vertical="center"/>
    </xf>
    <xf numFmtId="9" fontId="12" fillId="0" borderId="29" xfId="0" applyNumberFormat="1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vertical="center"/>
    </xf>
    <xf numFmtId="49" fontId="4" fillId="0" borderId="22" xfId="0" applyNumberFormat="1" applyFont="1" applyBorder="1" applyAlignment="1">
      <alignment vertical="center"/>
    </xf>
    <xf numFmtId="49" fontId="5" fillId="0" borderId="15" xfId="0" applyNumberFormat="1" applyFont="1" applyBorder="1" applyAlignment="1">
      <alignment vertical="center"/>
    </xf>
    <xf numFmtId="49" fontId="4" fillId="0" borderId="32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49" fontId="4" fillId="0" borderId="38" xfId="0" applyNumberFormat="1" applyFont="1" applyBorder="1" applyAlignment="1">
      <alignment vertical="center"/>
    </xf>
    <xf numFmtId="49" fontId="5" fillId="0" borderId="12" xfId="0" applyNumberFormat="1" applyFont="1" applyFill="1" applyBorder="1" applyAlignment="1">
      <alignment vertical="center"/>
    </xf>
    <xf numFmtId="49" fontId="4" fillId="0" borderId="22" xfId="0" applyNumberFormat="1" applyFont="1" applyFill="1" applyBorder="1" applyAlignment="1">
      <alignment vertical="center"/>
    </xf>
    <xf numFmtId="49" fontId="5" fillId="0" borderId="19" xfId="0" applyNumberFormat="1" applyFont="1" applyFill="1" applyBorder="1" applyAlignment="1">
      <alignment vertical="center"/>
    </xf>
    <xf numFmtId="49" fontId="4" fillId="0" borderId="38" xfId="0" applyNumberFormat="1" applyFont="1" applyFill="1" applyBorder="1" applyAlignment="1">
      <alignment vertical="center"/>
    </xf>
    <xf numFmtId="49" fontId="3" fillId="0" borderId="22" xfId="0" applyNumberFormat="1" applyFont="1" applyBorder="1" applyAlignment="1">
      <alignment vertical="center"/>
    </xf>
    <xf numFmtId="49" fontId="3" fillId="0" borderId="32" xfId="0" applyNumberFormat="1" applyFont="1" applyBorder="1" applyAlignment="1">
      <alignment vertical="center"/>
    </xf>
    <xf numFmtId="49" fontId="3" fillId="0" borderId="38" xfId="0" applyNumberFormat="1" applyFont="1" applyBorder="1" applyAlignment="1">
      <alignment vertical="center"/>
    </xf>
    <xf numFmtId="0" fontId="14" fillId="0" borderId="0" xfId="0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right"/>
    </xf>
    <xf numFmtId="49" fontId="4" fillId="0" borderId="12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49" fontId="4" fillId="0" borderId="19" xfId="0" applyNumberFormat="1" applyFont="1" applyBorder="1" applyAlignment="1">
      <alignment vertical="center"/>
    </xf>
    <xf numFmtId="164" fontId="13" fillId="0" borderId="23" xfId="0" applyNumberFormat="1" applyFont="1" applyBorder="1" applyAlignment="1">
      <alignment horizontal="center" vertical="top"/>
    </xf>
    <xf numFmtId="164" fontId="13" fillId="0" borderId="39" xfId="0" applyNumberFormat="1" applyFont="1" applyBorder="1" applyAlignment="1">
      <alignment horizontal="center" vertical="top"/>
    </xf>
    <xf numFmtId="0" fontId="6" fillId="0" borderId="19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3" fillId="0" borderId="13" xfId="0" applyFont="1" applyFill="1" applyBorder="1"/>
    <xf numFmtId="0" fontId="3" fillId="0" borderId="16" xfId="0" applyFont="1" applyFill="1" applyBorder="1"/>
    <xf numFmtId="0" fontId="3" fillId="0" borderId="20" xfId="0" applyFont="1" applyFill="1" applyBorder="1"/>
    <xf numFmtId="49" fontId="4" fillId="0" borderId="12" xfId="0" applyNumberFormat="1" applyFont="1" applyFill="1" applyBorder="1" applyAlignment="1">
      <alignment vertical="center"/>
    </xf>
    <xf numFmtId="164" fontId="15" fillId="0" borderId="33" xfId="0" quotePrefix="1" applyNumberFormat="1" applyFont="1" applyBorder="1" applyAlignment="1">
      <alignment horizontal="center" vertical="top"/>
    </xf>
    <xf numFmtId="164" fontId="16" fillId="0" borderId="39" xfId="0" applyNumberFormat="1" applyFont="1" applyBorder="1" applyAlignment="1">
      <alignment horizontal="center"/>
    </xf>
    <xf numFmtId="164" fontId="16" fillId="0" borderId="33" xfId="0" quotePrefix="1" applyNumberFormat="1" applyFont="1" applyBorder="1" applyAlignment="1">
      <alignment horizontal="center"/>
    </xf>
    <xf numFmtId="164" fontId="15" fillId="0" borderId="39" xfId="0" applyNumberFormat="1" applyFont="1" applyBorder="1" applyAlignment="1">
      <alignment horizontal="center" vertical="top"/>
    </xf>
    <xf numFmtId="164" fontId="17" fillId="0" borderId="33" xfId="0" applyNumberFormat="1" applyFont="1" applyBorder="1" applyAlignment="1">
      <alignment horizontal="center"/>
    </xf>
    <xf numFmtId="0" fontId="18" fillId="0" borderId="0" xfId="0" applyFont="1"/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8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78"/>
  <sheetViews>
    <sheetView topLeftCell="A40" workbookViewId="0">
      <selection activeCell="F80" sqref="F80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286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17.25" customHeight="1" x14ac:dyDescent="0.2">
      <c r="A4" s="8">
        <v>1</v>
      </c>
      <c r="B4" s="9" t="s">
        <v>223</v>
      </c>
      <c r="C4" s="10" t="s">
        <v>224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17.25" customHeight="1" x14ac:dyDescent="0.2">
      <c r="A5" s="14">
        <v>2</v>
      </c>
      <c r="B5" s="15" t="s">
        <v>225</v>
      </c>
      <c r="C5" s="16" t="s">
        <v>226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17.25" customHeight="1" x14ac:dyDescent="0.2">
      <c r="A6" s="14">
        <v>3</v>
      </c>
      <c r="B6" s="15" t="s">
        <v>227</v>
      </c>
      <c r="C6" s="16" t="s">
        <v>226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17.25" customHeight="1" x14ac:dyDescent="0.2">
      <c r="A7" s="14">
        <v>4</v>
      </c>
      <c r="B7" s="15" t="s">
        <v>228</v>
      </c>
      <c r="C7" s="16" t="s">
        <v>226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17.25" customHeight="1" thickBot="1" x14ac:dyDescent="0.25">
      <c r="A8" s="19">
        <v>5</v>
      </c>
      <c r="B8" s="20" t="s">
        <v>229</v>
      </c>
      <c r="C8" s="21" t="s">
        <v>226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17.25" customHeight="1" x14ac:dyDescent="0.2">
      <c r="A9" s="8">
        <v>6</v>
      </c>
      <c r="B9" s="9" t="s">
        <v>230</v>
      </c>
      <c r="C9" s="10" t="s">
        <v>226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17.25" customHeight="1" x14ac:dyDescent="0.2">
      <c r="A10" s="14">
        <v>7</v>
      </c>
      <c r="B10" s="15" t="s">
        <v>231</v>
      </c>
      <c r="C10" s="16" t="s">
        <v>232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17.25" customHeight="1" x14ac:dyDescent="0.2">
      <c r="A11" s="14">
        <v>8</v>
      </c>
      <c r="B11" s="15" t="s">
        <v>233</v>
      </c>
      <c r="C11" s="16" t="s">
        <v>234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17.25" customHeight="1" x14ac:dyDescent="0.2">
      <c r="A12" s="14">
        <v>9</v>
      </c>
      <c r="B12" s="15" t="s">
        <v>235</v>
      </c>
      <c r="C12" s="16" t="s">
        <v>236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17.25" customHeight="1" thickBot="1" x14ac:dyDescent="0.25">
      <c r="A13" s="19">
        <v>10</v>
      </c>
      <c r="B13" s="20" t="s">
        <v>237</v>
      </c>
      <c r="C13" s="21" t="s">
        <v>26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17.25" customHeight="1" x14ac:dyDescent="0.2">
      <c r="A14" s="8">
        <v>11</v>
      </c>
      <c r="B14" s="9" t="s">
        <v>238</v>
      </c>
      <c r="C14" s="10" t="s">
        <v>28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17.25" customHeight="1" x14ac:dyDescent="0.2">
      <c r="A15" s="14">
        <v>12</v>
      </c>
      <c r="B15" s="15" t="s">
        <v>239</v>
      </c>
      <c r="C15" s="16" t="s">
        <v>28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17.25" customHeight="1" x14ac:dyDescent="0.2">
      <c r="A16" s="14">
        <v>13</v>
      </c>
      <c r="B16" s="15" t="s">
        <v>240</v>
      </c>
      <c r="C16" s="16" t="s">
        <v>33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17.25" customHeight="1" x14ac:dyDescent="0.2">
      <c r="A17" s="14">
        <v>14</v>
      </c>
      <c r="B17" s="15" t="s">
        <v>655</v>
      </c>
      <c r="C17" s="16" t="s">
        <v>186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17.25" customHeight="1" thickBot="1" x14ac:dyDescent="0.25">
      <c r="A18" s="19">
        <v>15</v>
      </c>
      <c r="B18" s="20" t="s">
        <v>241</v>
      </c>
      <c r="C18" s="21" t="s">
        <v>41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17.25" customHeight="1" x14ac:dyDescent="0.2">
      <c r="A19" s="8">
        <v>16</v>
      </c>
      <c r="B19" s="9" t="s">
        <v>242</v>
      </c>
      <c r="C19" s="10" t="s">
        <v>41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17.25" customHeight="1" x14ac:dyDescent="0.2">
      <c r="A20" s="14">
        <v>17</v>
      </c>
      <c r="B20" s="15" t="s">
        <v>243</v>
      </c>
      <c r="C20" s="16" t="s">
        <v>244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17.25" customHeight="1" x14ac:dyDescent="0.2">
      <c r="A21" s="14">
        <v>18</v>
      </c>
      <c r="B21" s="15" t="s">
        <v>245</v>
      </c>
      <c r="C21" s="16" t="s">
        <v>246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17.25" customHeight="1" x14ac:dyDescent="0.2">
      <c r="A22" s="14">
        <v>19</v>
      </c>
      <c r="B22" s="15" t="s">
        <v>533</v>
      </c>
      <c r="C22" s="16" t="s">
        <v>247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17.25" customHeight="1" thickBot="1" x14ac:dyDescent="0.25">
      <c r="A23" s="19">
        <v>20</v>
      </c>
      <c r="B23" s="20" t="s">
        <v>248</v>
      </c>
      <c r="C23" s="21" t="s">
        <v>190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17.25" customHeight="1" x14ac:dyDescent="0.2">
      <c r="A24" s="8">
        <v>21</v>
      </c>
      <c r="B24" s="9" t="s">
        <v>250</v>
      </c>
      <c r="C24" s="10" t="s">
        <v>251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17.25" customHeight="1" x14ac:dyDescent="0.2">
      <c r="A25" s="14">
        <v>22</v>
      </c>
      <c r="B25" s="15" t="s">
        <v>252</v>
      </c>
      <c r="C25" s="16" t="s">
        <v>251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17.25" customHeight="1" x14ac:dyDescent="0.2">
      <c r="A26" s="14">
        <v>23</v>
      </c>
      <c r="B26" s="24" t="s">
        <v>253</v>
      </c>
      <c r="C26" s="16" t="s">
        <v>254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17.25" customHeight="1" x14ac:dyDescent="0.2">
      <c r="A27" s="14">
        <v>24</v>
      </c>
      <c r="B27" s="15" t="s">
        <v>654</v>
      </c>
      <c r="C27" s="16" t="s">
        <v>254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17.25" customHeight="1" thickBot="1" x14ac:dyDescent="0.25">
      <c r="A28" s="19">
        <v>25</v>
      </c>
      <c r="B28" s="20" t="s">
        <v>255</v>
      </c>
      <c r="C28" s="21" t="s">
        <v>58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17.25" customHeight="1" x14ac:dyDescent="0.2">
      <c r="A29" s="8">
        <v>26</v>
      </c>
      <c r="B29" s="9" t="s">
        <v>649</v>
      </c>
      <c r="C29" s="10" t="s">
        <v>256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17.25" customHeight="1" x14ac:dyDescent="0.2">
      <c r="A30" s="14">
        <v>27</v>
      </c>
      <c r="B30" s="15" t="s">
        <v>257</v>
      </c>
      <c r="C30" s="16" t="s">
        <v>258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17.25" customHeight="1" x14ac:dyDescent="0.2">
      <c r="A31" s="14">
        <v>28</v>
      </c>
      <c r="B31" s="15" t="s">
        <v>259</v>
      </c>
      <c r="C31" s="16" t="s">
        <v>260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17.25" customHeight="1" x14ac:dyDescent="0.2">
      <c r="A32" s="14">
        <v>29</v>
      </c>
      <c r="B32" s="15" t="s">
        <v>261</v>
      </c>
      <c r="C32" s="16" t="s">
        <v>262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17.25" customHeight="1" thickBot="1" x14ac:dyDescent="0.25">
      <c r="A33" s="19">
        <v>30</v>
      </c>
      <c r="B33" s="20" t="s">
        <v>263</v>
      </c>
      <c r="C33" s="21" t="s">
        <v>264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17.25" customHeight="1" x14ac:dyDescent="0.2">
      <c r="A34" s="8">
        <v>31</v>
      </c>
      <c r="B34" s="9" t="s">
        <v>536</v>
      </c>
      <c r="C34" s="10" t="s">
        <v>264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17.25" customHeight="1" x14ac:dyDescent="0.2">
      <c r="A35" s="14">
        <v>32</v>
      </c>
      <c r="B35" s="15" t="s">
        <v>238</v>
      </c>
      <c r="C35" s="16" t="s">
        <v>76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17.25" customHeight="1" x14ac:dyDescent="0.2">
      <c r="A36" s="14">
        <v>33</v>
      </c>
      <c r="B36" s="15" t="s">
        <v>237</v>
      </c>
      <c r="C36" s="16" t="s">
        <v>76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17.25" customHeight="1" x14ac:dyDescent="0.2">
      <c r="A37" s="14">
        <v>34</v>
      </c>
      <c r="B37" s="15" t="s">
        <v>265</v>
      </c>
      <c r="C37" s="16" t="s">
        <v>266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17.25" customHeight="1" thickBot="1" x14ac:dyDescent="0.25">
      <c r="A38" s="19">
        <v>35</v>
      </c>
      <c r="B38" s="20" t="s">
        <v>267</v>
      </c>
      <c r="C38" s="21" t="s">
        <v>266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17.25" customHeight="1" x14ac:dyDescent="0.2">
      <c r="A39" s="8">
        <v>36</v>
      </c>
      <c r="B39" s="9" t="s">
        <v>268</v>
      </c>
      <c r="C39" s="10" t="s">
        <v>269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17.25" customHeight="1" x14ac:dyDescent="0.2">
      <c r="A40" s="14">
        <v>37</v>
      </c>
      <c r="B40" s="15" t="s">
        <v>270</v>
      </c>
      <c r="C40" s="16" t="s">
        <v>271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17.25" customHeight="1" x14ac:dyDescent="0.2">
      <c r="A41" s="14">
        <v>38</v>
      </c>
      <c r="B41" s="15" t="s">
        <v>650</v>
      </c>
      <c r="C41" s="16" t="s">
        <v>271</v>
      </c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17.25" customHeight="1" x14ac:dyDescent="0.2">
      <c r="A42" s="14">
        <v>39</v>
      </c>
      <c r="B42" s="15" t="s">
        <v>272</v>
      </c>
      <c r="C42" s="16" t="s">
        <v>273</v>
      </c>
      <c r="D42" s="17"/>
      <c r="E42" s="18"/>
      <c r="F42" s="17"/>
      <c r="G42" s="18"/>
      <c r="H42" s="17"/>
      <c r="I42" s="18"/>
      <c r="J42" s="17"/>
      <c r="K42" s="18"/>
      <c r="L42" s="17"/>
      <c r="M42" s="18"/>
      <c r="N42" s="17"/>
      <c r="O42" s="18"/>
      <c r="P42" s="17"/>
      <c r="Q42" s="18"/>
      <c r="R42" s="17"/>
      <c r="S42" s="18"/>
      <c r="T42" s="17"/>
      <c r="U42" s="18"/>
      <c r="V42" s="17"/>
      <c r="W42" s="18"/>
      <c r="X42" s="17"/>
      <c r="Y42" s="18"/>
      <c r="Z42" s="17"/>
      <c r="AA42" s="18"/>
      <c r="AB42" s="17"/>
      <c r="AC42" s="18"/>
      <c r="AD42" s="17"/>
      <c r="AE42" s="18"/>
      <c r="AF42" s="17"/>
      <c r="AG42" s="18"/>
      <c r="AH42" s="17"/>
      <c r="AI42" s="18"/>
      <c r="AN42" s="4"/>
      <c r="AO42" s="4"/>
      <c r="AP42" s="4"/>
      <c r="AQ42" s="4"/>
      <c r="AR42" s="4"/>
      <c r="AS42" s="4"/>
      <c r="AT42" s="4"/>
    </row>
    <row r="43" spans="1:46" s="13" customFormat="1" ht="17.25" customHeight="1" thickBot="1" x14ac:dyDescent="0.25">
      <c r="A43" s="19">
        <v>40</v>
      </c>
      <c r="B43" s="20" t="s">
        <v>274</v>
      </c>
      <c r="C43" s="21" t="s">
        <v>275</v>
      </c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22"/>
      <c r="AE43" s="23"/>
      <c r="AF43" s="22"/>
      <c r="AG43" s="23"/>
      <c r="AH43" s="22"/>
      <c r="AI43" s="23"/>
      <c r="AN43" s="4"/>
      <c r="AO43" s="4"/>
      <c r="AP43" s="4"/>
      <c r="AQ43" s="4"/>
      <c r="AR43" s="4"/>
      <c r="AS43" s="4"/>
      <c r="AT43" s="4"/>
    </row>
    <row r="44" spans="1:46" s="13" customFormat="1" ht="17.25" customHeight="1" x14ac:dyDescent="0.2">
      <c r="A44" s="8">
        <v>41</v>
      </c>
      <c r="B44" s="9" t="s">
        <v>276</v>
      </c>
      <c r="C44" s="10" t="s">
        <v>277</v>
      </c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2"/>
      <c r="P44" s="11"/>
      <c r="Q44" s="12"/>
      <c r="R44" s="11"/>
      <c r="S44" s="12"/>
      <c r="T44" s="11"/>
      <c r="U44" s="12"/>
      <c r="V44" s="11"/>
      <c r="W44" s="12"/>
      <c r="X44" s="11"/>
      <c r="Y44" s="12"/>
      <c r="Z44" s="11"/>
      <c r="AA44" s="12"/>
      <c r="AB44" s="11"/>
      <c r="AC44" s="12"/>
      <c r="AD44" s="11"/>
      <c r="AE44" s="12"/>
      <c r="AF44" s="11"/>
      <c r="AG44" s="12"/>
      <c r="AH44" s="11"/>
      <c r="AI44" s="12"/>
      <c r="AN44" s="4"/>
      <c r="AO44" s="4"/>
      <c r="AP44" s="4"/>
      <c r="AQ44" s="4"/>
      <c r="AR44" s="4"/>
      <c r="AS44" s="4"/>
      <c r="AT44" s="4"/>
    </row>
    <row r="45" spans="1:46" s="13" customFormat="1" ht="17.25" customHeight="1" x14ac:dyDescent="0.2">
      <c r="A45" s="14">
        <v>42</v>
      </c>
      <c r="B45" s="15" t="s">
        <v>278</v>
      </c>
      <c r="C45" s="16" t="s">
        <v>279</v>
      </c>
      <c r="D45" s="17"/>
      <c r="E45" s="18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17"/>
      <c r="S45" s="18"/>
      <c r="T45" s="17"/>
      <c r="U45" s="18"/>
      <c r="V45" s="17"/>
      <c r="W45" s="18"/>
      <c r="X45" s="17"/>
      <c r="Y45" s="18"/>
      <c r="Z45" s="17"/>
      <c r="AA45" s="18"/>
      <c r="AB45" s="17"/>
      <c r="AC45" s="18"/>
      <c r="AD45" s="17"/>
      <c r="AE45" s="18"/>
      <c r="AF45" s="17"/>
      <c r="AG45" s="18"/>
      <c r="AH45" s="17"/>
      <c r="AI45" s="18"/>
      <c r="AN45" s="4"/>
      <c r="AO45" s="4"/>
      <c r="AP45" s="4"/>
      <c r="AQ45" s="4"/>
      <c r="AR45" s="4"/>
      <c r="AS45" s="4"/>
      <c r="AT45" s="4"/>
    </row>
    <row r="46" spans="1:46" s="13" customFormat="1" ht="17.25" customHeight="1" x14ac:dyDescent="0.2">
      <c r="A46" s="14">
        <v>43</v>
      </c>
      <c r="B46" s="15" t="s">
        <v>280</v>
      </c>
      <c r="C46" s="16" t="s">
        <v>281</v>
      </c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  <c r="Z46" s="17"/>
      <c r="AA46" s="18"/>
      <c r="AB46" s="17"/>
      <c r="AC46" s="18"/>
      <c r="AD46" s="17"/>
      <c r="AE46" s="18"/>
      <c r="AF46" s="17"/>
      <c r="AG46" s="18"/>
      <c r="AH46" s="17"/>
      <c r="AI46" s="18"/>
      <c r="AN46" s="4"/>
      <c r="AO46" s="4"/>
      <c r="AP46" s="4"/>
      <c r="AQ46" s="4"/>
      <c r="AR46" s="4"/>
      <c r="AS46" s="4"/>
      <c r="AT46" s="4"/>
    </row>
    <row r="47" spans="1:46" s="13" customFormat="1" ht="17.25" customHeight="1" x14ac:dyDescent="0.2">
      <c r="A47" s="14">
        <v>44</v>
      </c>
      <c r="B47" s="15" t="s">
        <v>282</v>
      </c>
      <c r="C47" s="16" t="s">
        <v>283</v>
      </c>
      <c r="D47" s="17"/>
      <c r="E47" s="18"/>
      <c r="F47" s="17"/>
      <c r="G47" s="18"/>
      <c r="H47" s="17"/>
      <c r="I47" s="18"/>
      <c r="J47" s="17"/>
      <c r="K47" s="18"/>
      <c r="L47" s="17"/>
      <c r="M47" s="18"/>
      <c r="N47" s="17"/>
      <c r="O47" s="18"/>
      <c r="P47" s="17"/>
      <c r="Q47" s="18"/>
      <c r="R47" s="17"/>
      <c r="S47" s="18"/>
      <c r="T47" s="17"/>
      <c r="U47" s="18"/>
      <c r="V47" s="17"/>
      <c r="W47" s="18"/>
      <c r="X47" s="17"/>
      <c r="Y47" s="18"/>
      <c r="Z47" s="17"/>
      <c r="AA47" s="18"/>
      <c r="AB47" s="17"/>
      <c r="AC47" s="18"/>
      <c r="AD47" s="17"/>
      <c r="AE47" s="18"/>
      <c r="AF47" s="17"/>
      <c r="AG47" s="18"/>
      <c r="AH47" s="17"/>
      <c r="AI47" s="18"/>
      <c r="AN47" s="4"/>
      <c r="AO47" s="4"/>
      <c r="AP47" s="4"/>
      <c r="AQ47" s="4"/>
      <c r="AR47" s="4"/>
      <c r="AS47" s="4"/>
      <c r="AT47" s="4"/>
    </row>
    <row r="48" spans="1:46" s="13" customFormat="1" ht="17.25" customHeight="1" thickBot="1" x14ac:dyDescent="0.25">
      <c r="A48" s="19">
        <v>45</v>
      </c>
      <c r="B48" s="20" t="s">
        <v>651</v>
      </c>
      <c r="C48" s="21" t="s">
        <v>285</v>
      </c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  <c r="Y48" s="23"/>
      <c r="Z48" s="22"/>
      <c r="AA48" s="23"/>
      <c r="AB48" s="22"/>
      <c r="AC48" s="23"/>
      <c r="AD48" s="22"/>
      <c r="AE48" s="23"/>
      <c r="AF48" s="22"/>
      <c r="AG48" s="23"/>
      <c r="AH48" s="22"/>
      <c r="AI48" s="23"/>
      <c r="AN48" s="4"/>
      <c r="AO48" s="4"/>
      <c r="AP48" s="4"/>
      <c r="AQ48" s="4"/>
      <c r="AR48" s="4"/>
      <c r="AS48" s="4"/>
      <c r="AT48" s="4"/>
    </row>
    <row r="49" spans="1:46" s="13" customFormat="1" ht="21" hidden="1" customHeight="1" x14ac:dyDescent="0.2">
      <c r="A49" s="8">
        <v>46</v>
      </c>
      <c r="B49" s="9"/>
      <c r="C49" s="10"/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  <c r="AF49" s="11"/>
      <c r="AG49" s="12"/>
      <c r="AH49" s="11"/>
      <c r="AI49" s="12"/>
      <c r="AN49" s="4"/>
      <c r="AO49" s="4"/>
      <c r="AP49" s="4"/>
      <c r="AQ49" s="4"/>
      <c r="AR49" s="4"/>
      <c r="AS49" s="4"/>
      <c r="AT49" s="4"/>
    </row>
    <row r="50" spans="1:46" s="13" customFormat="1" ht="21" hidden="1" customHeight="1" x14ac:dyDescent="0.2">
      <c r="A50" s="14">
        <v>47</v>
      </c>
      <c r="B50" s="15"/>
      <c r="C50" s="16"/>
      <c r="D50" s="17"/>
      <c r="E50" s="18"/>
      <c r="F50" s="17"/>
      <c r="G50" s="18"/>
      <c r="H50" s="17"/>
      <c r="I50" s="18"/>
      <c r="J50" s="17"/>
      <c r="K50" s="18"/>
      <c r="L50" s="17"/>
      <c r="M50" s="18"/>
      <c r="N50" s="17"/>
      <c r="O50" s="18"/>
      <c r="P50" s="17"/>
      <c r="Q50" s="18"/>
      <c r="R50" s="17"/>
      <c r="S50" s="18"/>
      <c r="T50" s="17"/>
      <c r="U50" s="18"/>
      <c r="V50" s="17"/>
      <c r="W50" s="18"/>
      <c r="X50" s="17"/>
      <c r="Y50" s="18"/>
      <c r="Z50" s="17"/>
      <c r="AA50" s="18"/>
      <c r="AB50" s="17"/>
      <c r="AC50" s="18"/>
      <c r="AD50" s="17"/>
      <c r="AE50" s="18"/>
      <c r="AF50" s="17"/>
      <c r="AG50" s="18"/>
      <c r="AH50" s="17"/>
      <c r="AI50" s="18"/>
      <c r="AN50" s="4"/>
      <c r="AO50" s="4"/>
      <c r="AP50" s="4"/>
      <c r="AQ50" s="4"/>
      <c r="AR50" s="4"/>
      <c r="AS50" s="4"/>
      <c r="AT50" s="4"/>
    </row>
    <row r="51" spans="1:46" s="13" customFormat="1" ht="21" hidden="1" customHeight="1" x14ac:dyDescent="0.2">
      <c r="A51" s="14">
        <v>48</v>
      </c>
      <c r="B51" s="15"/>
      <c r="C51" s="16"/>
      <c r="D51" s="17"/>
      <c r="E51" s="18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17"/>
      <c r="S51" s="18"/>
      <c r="T51" s="17"/>
      <c r="U51" s="18"/>
      <c r="V51" s="17"/>
      <c r="W51" s="18"/>
      <c r="X51" s="17"/>
      <c r="Y51" s="18"/>
      <c r="Z51" s="17"/>
      <c r="AA51" s="18"/>
      <c r="AB51" s="17"/>
      <c r="AC51" s="18"/>
      <c r="AD51" s="17"/>
      <c r="AE51" s="18"/>
      <c r="AF51" s="17"/>
      <c r="AG51" s="18"/>
      <c r="AH51" s="17"/>
      <c r="AI51" s="18"/>
      <c r="AN51" s="4"/>
      <c r="AO51" s="4"/>
      <c r="AP51" s="4"/>
      <c r="AQ51" s="4"/>
      <c r="AR51" s="4"/>
      <c r="AS51" s="4"/>
      <c r="AT51" s="4"/>
    </row>
    <row r="52" spans="1:46" s="13" customFormat="1" ht="21" hidden="1" customHeight="1" x14ac:dyDescent="0.2">
      <c r="A52" s="14">
        <v>49</v>
      </c>
      <c r="B52" s="15"/>
      <c r="C52" s="16"/>
      <c r="D52" s="17"/>
      <c r="E52" s="18"/>
      <c r="F52" s="17"/>
      <c r="G52" s="18"/>
      <c r="H52" s="17"/>
      <c r="I52" s="18"/>
      <c r="J52" s="17"/>
      <c r="K52" s="18"/>
      <c r="L52" s="17"/>
      <c r="M52" s="18"/>
      <c r="N52" s="17"/>
      <c r="O52" s="18"/>
      <c r="P52" s="17"/>
      <c r="Q52" s="18"/>
      <c r="R52" s="17"/>
      <c r="S52" s="18"/>
      <c r="T52" s="17"/>
      <c r="U52" s="18"/>
      <c r="V52" s="17"/>
      <c r="W52" s="18"/>
      <c r="X52" s="17"/>
      <c r="Y52" s="18"/>
      <c r="Z52" s="17"/>
      <c r="AA52" s="18"/>
      <c r="AB52" s="17"/>
      <c r="AC52" s="18"/>
      <c r="AD52" s="17"/>
      <c r="AE52" s="18"/>
      <c r="AF52" s="17"/>
      <c r="AG52" s="18"/>
      <c r="AH52" s="17"/>
      <c r="AI52" s="18"/>
      <c r="AN52" s="4"/>
      <c r="AO52" s="4"/>
      <c r="AP52" s="4"/>
      <c r="AQ52" s="4"/>
      <c r="AR52" s="4"/>
      <c r="AS52" s="4"/>
      <c r="AT52" s="4"/>
    </row>
    <row r="53" spans="1:46" s="13" customFormat="1" ht="21" hidden="1" customHeight="1" thickBot="1" x14ac:dyDescent="0.25">
      <c r="A53" s="19">
        <v>50</v>
      </c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22"/>
      <c r="AE53" s="23"/>
      <c r="AF53" s="22"/>
      <c r="AG53" s="23"/>
      <c r="AH53" s="22"/>
      <c r="AI53" s="23"/>
      <c r="AN53" s="4"/>
      <c r="AO53" s="4"/>
      <c r="AP53" s="4"/>
      <c r="AQ53" s="4"/>
      <c r="AR53" s="4"/>
      <c r="AS53" s="4"/>
      <c r="AT53" s="4"/>
    </row>
    <row r="54" spans="1:46" s="13" customFormat="1" ht="21" hidden="1" customHeight="1" x14ac:dyDescent="0.2">
      <c r="A54" s="8">
        <v>51</v>
      </c>
      <c r="B54" s="9"/>
      <c r="C54" s="10"/>
      <c r="D54" s="11"/>
      <c r="E54" s="12"/>
      <c r="F54" s="11"/>
      <c r="G54" s="12"/>
      <c r="H54" s="11"/>
      <c r="I54" s="12"/>
      <c r="J54" s="11"/>
      <c r="K54" s="12"/>
      <c r="L54" s="11"/>
      <c r="M54" s="12"/>
      <c r="N54" s="11"/>
      <c r="O54" s="12"/>
      <c r="P54" s="11"/>
      <c r="Q54" s="12"/>
      <c r="R54" s="11"/>
      <c r="S54" s="12"/>
      <c r="T54" s="11"/>
      <c r="U54" s="12"/>
      <c r="V54" s="11"/>
      <c r="W54" s="12"/>
      <c r="X54" s="11"/>
      <c r="Y54" s="12"/>
      <c r="Z54" s="11"/>
      <c r="AA54" s="12"/>
      <c r="AB54" s="11"/>
      <c r="AC54" s="12"/>
      <c r="AD54" s="11"/>
      <c r="AE54" s="12"/>
      <c r="AF54" s="11"/>
      <c r="AG54" s="12"/>
      <c r="AH54" s="11"/>
      <c r="AI54" s="12"/>
      <c r="AN54" s="4"/>
      <c r="AO54" s="4"/>
      <c r="AP54" s="4"/>
      <c r="AQ54" s="4"/>
      <c r="AR54" s="4"/>
      <c r="AS54" s="4"/>
      <c r="AT54" s="4"/>
    </row>
    <row r="55" spans="1:46" s="13" customFormat="1" ht="21" hidden="1" customHeight="1" x14ac:dyDescent="0.2">
      <c r="A55" s="14">
        <v>52</v>
      </c>
      <c r="B55" s="15"/>
      <c r="C55" s="16"/>
      <c r="D55" s="17"/>
      <c r="E55" s="18"/>
      <c r="F55" s="17"/>
      <c r="G55" s="18"/>
      <c r="H55" s="17"/>
      <c r="I55" s="18"/>
      <c r="J55" s="17"/>
      <c r="K55" s="18"/>
      <c r="L55" s="17"/>
      <c r="M55" s="18"/>
      <c r="N55" s="17"/>
      <c r="O55" s="18"/>
      <c r="P55" s="17"/>
      <c r="Q55" s="18"/>
      <c r="R55" s="17"/>
      <c r="S55" s="18"/>
      <c r="T55" s="17"/>
      <c r="U55" s="18"/>
      <c r="V55" s="17"/>
      <c r="W55" s="18"/>
      <c r="X55" s="17"/>
      <c r="Y55" s="18"/>
      <c r="Z55" s="17"/>
      <c r="AA55" s="18"/>
      <c r="AB55" s="17"/>
      <c r="AC55" s="18"/>
      <c r="AD55" s="17"/>
      <c r="AE55" s="18"/>
      <c r="AF55" s="17"/>
      <c r="AG55" s="18"/>
      <c r="AH55" s="17"/>
      <c r="AI55" s="18"/>
      <c r="AN55" s="4"/>
      <c r="AO55" s="4"/>
      <c r="AP55" s="4"/>
      <c r="AQ55" s="4"/>
      <c r="AR55" s="4"/>
      <c r="AS55" s="4"/>
      <c r="AT55" s="4"/>
    </row>
    <row r="56" spans="1:46" s="13" customFormat="1" ht="21" hidden="1" customHeight="1" x14ac:dyDescent="0.2">
      <c r="A56" s="14">
        <v>53</v>
      </c>
      <c r="B56" s="15"/>
      <c r="C56" s="16"/>
      <c r="D56" s="17"/>
      <c r="E56" s="18"/>
      <c r="F56" s="17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  <c r="Z56" s="17"/>
      <c r="AA56" s="18"/>
      <c r="AB56" s="17"/>
      <c r="AC56" s="18"/>
      <c r="AD56" s="17"/>
      <c r="AE56" s="18"/>
      <c r="AF56" s="17"/>
      <c r="AG56" s="18"/>
      <c r="AH56" s="17"/>
      <c r="AI56" s="18"/>
      <c r="AN56" s="4"/>
      <c r="AO56" s="4"/>
      <c r="AP56" s="4"/>
      <c r="AQ56" s="4"/>
      <c r="AR56" s="4"/>
      <c r="AS56" s="4"/>
      <c r="AT56" s="4"/>
    </row>
    <row r="57" spans="1:46" s="13" customFormat="1" ht="21" hidden="1" customHeight="1" x14ac:dyDescent="0.2">
      <c r="A57" s="14">
        <v>54</v>
      </c>
      <c r="B57" s="24"/>
      <c r="C57" s="16"/>
      <c r="D57" s="17"/>
      <c r="E57" s="18"/>
      <c r="F57" s="17"/>
      <c r="G57" s="18"/>
      <c r="H57" s="17"/>
      <c r="I57" s="18"/>
      <c r="J57" s="17"/>
      <c r="K57" s="18"/>
      <c r="L57" s="17"/>
      <c r="M57" s="18"/>
      <c r="N57" s="17"/>
      <c r="O57" s="18"/>
      <c r="P57" s="17"/>
      <c r="Q57" s="18"/>
      <c r="R57" s="17"/>
      <c r="S57" s="18"/>
      <c r="T57" s="17"/>
      <c r="U57" s="18"/>
      <c r="V57" s="17"/>
      <c r="W57" s="18"/>
      <c r="X57" s="17"/>
      <c r="Y57" s="18"/>
      <c r="Z57" s="17"/>
      <c r="AA57" s="18"/>
      <c r="AB57" s="17"/>
      <c r="AC57" s="18"/>
      <c r="AD57" s="17"/>
      <c r="AE57" s="18"/>
      <c r="AF57" s="17"/>
      <c r="AG57" s="18"/>
      <c r="AH57" s="17"/>
      <c r="AI57" s="18"/>
      <c r="AN57" s="4"/>
      <c r="AO57" s="4"/>
      <c r="AP57" s="4"/>
      <c r="AQ57" s="4"/>
      <c r="AR57" s="4"/>
      <c r="AS57" s="4"/>
      <c r="AT57" s="4"/>
    </row>
    <row r="58" spans="1:46" s="13" customFormat="1" ht="21" hidden="1" customHeight="1" thickBot="1" x14ac:dyDescent="0.25">
      <c r="A58" s="19">
        <v>55</v>
      </c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  <c r="Y58" s="23"/>
      <c r="Z58" s="22"/>
      <c r="AA58" s="23"/>
      <c r="AB58" s="22"/>
      <c r="AC58" s="23"/>
      <c r="AD58" s="22"/>
      <c r="AE58" s="23"/>
      <c r="AF58" s="22"/>
      <c r="AG58" s="23"/>
      <c r="AH58" s="22"/>
      <c r="AI58" s="23"/>
      <c r="AN58" s="4"/>
      <c r="AO58" s="4"/>
      <c r="AP58" s="4"/>
      <c r="AQ58" s="4"/>
      <c r="AR58" s="4"/>
      <c r="AS58" s="4"/>
      <c r="AT58" s="4"/>
    </row>
    <row r="59" spans="1:46" s="13" customFormat="1" ht="21" hidden="1" customHeight="1" x14ac:dyDescent="0.2">
      <c r="A59" s="8">
        <v>56</v>
      </c>
      <c r="B59" s="9"/>
      <c r="C59" s="10"/>
      <c r="D59" s="11"/>
      <c r="E59" s="12"/>
      <c r="F59" s="11"/>
      <c r="G59" s="12"/>
      <c r="H59" s="11"/>
      <c r="I59" s="12"/>
      <c r="J59" s="11"/>
      <c r="K59" s="12"/>
      <c r="L59" s="11"/>
      <c r="M59" s="12"/>
      <c r="N59" s="11"/>
      <c r="O59" s="12"/>
      <c r="P59" s="11"/>
      <c r="Q59" s="12"/>
      <c r="R59" s="11"/>
      <c r="S59" s="12"/>
      <c r="T59" s="11"/>
      <c r="U59" s="12"/>
      <c r="V59" s="11"/>
      <c r="W59" s="12"/>
      <c r="X59" s="11"/>
      <c r="Y59" s="12"/>
      <c r="Z59" s="11"/>
      <c r="AA59" s="12"/>
      <c r="AB59" s="11"/>
      <c r="AC59" s="12"/>
      <c r="AD59" s="11"/>
      <c r="AE59" s="12"/>
      <c r="AF59" s="11"/>
      <c r="AG59" s="12"/>
      <c r="AH59" s="11"/>
      <c r="AI59" s="12"/>
      <c r="AN59" s="4"/>
      <c r="AO59" s="4"/>
      <c r="AP59" s="4"/>
      <c r="AQ59" s="4"/>
      <c r="AR59" s="4"/>
      <c r="AS59" s="4"/>
      <c r="AT59" s="4"/>
    </row>
    <row r="60" spans="1:46" s="13" customFormat="1" ht="21" hidden="1" customHeight="1" x14ac:dyDescent="0.2">
      <c r="A60" s="14">
        <v>57</v>
      </c>
      <c r="B60" s="15"/>
      <c r="C60" s="16"/>
      <c r="D60" s="17"/>
      <c r="E60" s="18"/>
      <c r="F60" s="17"/>
      <c r="G60" s="18"/>
      <c r="H60" s="17"/>
      <c r="I60" s="18"/>
      <c r="J60" s="17"/>
      <c r="K60" s="18"/>
      <c r="L60" s="17"/>
      <c r="M60" s="18"/>
      <c r="N60" s="17"/>
      <c r="O60" s="18"/>
      <c r="P60" s="17"/>
      <c r="Q60" s="18"/>
      <c r="R60" s="17"/>
      <c r="S60" s="18"/>
      <c r="T60" s="17"/>
      <c r="U60" s="18"/>
      <c r="V60" s="17"/>
      <c r="W60" s="18"/>
      <c r="X60" s="17"/>
      <c r="Y60" s="18"/>
      <c r="Z60" s="17"/>
      <c r="AA60" s="18"/>
      <c r="AB60" s="17"/>
      <c r="AC60" s="18"/>
      <c r="AD60" s="17"/>
      <c r="AE60" s="18"/>
      <c r="AF60" s="17"/>
      <c r="AG60" s="18"/>
      <c r="AH60" s="17"/>
      <c r="AI60" s="18"/>
      <c r="AN60" s="4"/>
      <c r="AO60" s="4"/>
      <c r="AP60" s="4"/>
      <c r="AQ60" s="4"/>
      <c r="AR60" s="4"/>
      <c r="AS60" s="4"/>
      <c r="AT60" s="4"/>
    </row>
    <row r="61" spans="1:46" s="13" customFormat="1" ht="21" hidden="1" customHeight="1" x14ac:dyDescent="0.2">
      <c r="A61" s="14">
        <v>58</v>
      </c>
      <c r="B61" s="15"/>
      <c r="C61" s="16"/>
      <c r="D61" s="17"/>
      <c r="E61" s="18"/>
      <c r="F61" s="17"/>
      <c r="G61" s="18"/>
      <c r="H61" s="17"/>
      <c r="I61" s="18"/>
      <c r="J61" s="17"/>
      <c r="K61" s="18"/>
      <c r="L61" s="17"/>
      <c r="M61" s="18"/>
      <c r="N61" s="17"/>
      <c r="O61" s="18"/>
      <c r="P61" s="17"/>
      <c r="Q61" s="18"/>
      <c r="R61" s="17"/>
      <c r="S61" s="18"/>
      <c r="T61" s="17"/>
      <c r="U61" s="18"/>
      <c r="V61" s="17"/>
      <c r="W61" s="18"/>
      <c r="X61" s="17"/>
      <c r="Y61" s="18"/>
      <c r="Z61" s="17"/>
      <c r="AA61" s="18"/>
      <c r="AB61" s="17"/>
      <c r="AC61" s="18"/>
      <c r="AD61" s="17"/>
      <c r="AE61" s="18"/>
      <c r="AF61" s="17"/>
      <c r="AG61" s="18"/>
      <c r="AH61" s="17"/>
      <c r="AI61" s="18"/>
      <c r="AN61" s="4"/>
      <c r="AO61" s="4"/>
      <c r="AP61" s="4"/>
      <c r="AQ61" s="4"/>
      <c r="AR61" s="4"/>
      <c r="AS61" s="4"/>
      <c r="AT61" s="4"/>
    </row>
    <row r="62" spans="1:46" s="13" customFormat="1" ht="21" hidden="1" customHeight="1" x14ac:dyDescent="0.2">
      <c r="A62" s="14">
        <v>59</v>
      </c>
      <c r="B62" s="15"/>
      <c r="C62" s="16"/>
      <c r="D62" s="17"/>
      <c r="E62" s="18"/>
      <c r="F62" s="17"/>
      <c r="G62" s="18"/>
      <c r="H62" s="17"/>
      <c r="I62" s="18"/>
      <c r="J62" s="17"/>
      <c r="K62" s="18"/>
      <c r="L62" s="17"/>
      <c r="M62" s="18"/>
      <c r="N62" s="17"/>
      <c r="O62" s="18"/>
      <c r="P62" s="17"/>
      <c r="Q62" s="18"/>
      <c r="R62" s="17"/>
      <c r="S62" s="18"/>
      <c r="T62" s="17"/>
      <c r="U62" s="18"/>
      <c r="V62" s="17"/>
      <c r="W62" s="18"/>
      <c r="X62" s="17"/>
      <c r="Y62" s="18"/>
      <c r="Z62" s="17"/>
      <c r="AA62" s="18"/>
      <c r="AB62" s="17"/>
      <c r="AC62" s="18"/>
      <c r="AD62" s="17"/>
      <c r="AE62" s="18"/>
      <c r="AF62" s="17"/>
      <c r="AG62" s="18"/>
      <c r="AH62" s="17"/>
      <c r="AI62" s="18"/>
      <c r="AN62" s="4"/>
      <c r="AO62" s="4"/>
      <c r="AP62" s="4"/>
      <c r="AQ62" s="4"/>
      <c r="AR62" s="4"/>
      <c r="AS62" s="4"/>
      <c r="AT62" s="4"/>
    </row>
    <row r="63" spans="1:46" s="13" customFormat="1" ht="21" hidden="1" customHeight="1" thickBot="1" x14ac:dyDescent="0.25">
      <c r="A63" s="19">
        <v>60</v>
      </c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  <c r="Y63" s="23"/>
      <c r="Z63" s="22"/>
      <c r="AA63" s="23"/>
      <c r="AB63" s="22"/>
      <c r="AC63" s="23"/>
      <c r="AD63" s="22"/>
      <c r="AE63" s="23"/>
      <c r="AF63" s="22"/>
      <c r="AG63" s="23"/>
      <c r="AH63" s="22"/>
      <c r="AI63" s="23"/>
      <c r="AN63" s="4"/>
      <c r="AO63" s="4"/>
      <c r="AP63" s="4"/>
      <c r="AQ63" s="4"/>
      <c r="AR63" s="4"/>
      <c r="AS63" s="4"/>
      <c r="AT63" s="4"/>
    </row>
    <row r="64" spans="1:46" s="13" customFormat="1" ht="21" hidden="1" customHeight="1" x14ac:dyDescent="0.2">
      <c r="A64" s="8">
        <v>61</v>
      </c>
      <c r="B64" s="9"/>
      <c r="C64" s="10"/>
      <c r="D64" s="11"/>
      <c r="E64" s="12"/>
      <c r="F64" s="11"/>
      <c r="G64" s="12"/>
      <c r="H64" s="11"/>
      <c r="I64" s="12"/>
      <c r="J64" s="11"/>
      <c r="K64" s="12"/>
      <c r="L64" s="11"/>
      <c r="M64" s="12"/>
      <c r="N64" s="11"/>
      <c r="O64" s="12"/>
      <c r="P64" s="11"/>
      <c r="Q64" s="12"/>
      <c r="R64" s="11"/>
      <c r="S64" s="12"/>
      <c r="T64" s="11"/>
      <c r="U64" s="12"/>
      <c r="V64" s="11"/>
      <c r="W64" s="12"/>
      <c r="X64" s="11"/>
      <c r="Y64" s="12"/>
      <c r="Z64" s="11"/>
      <c r="AA64" s="12"/>
      <c r="AB64" s="11"/>
      <c r="AC64" s="12"/>
      <c r="AD64" s="11"/>
      <c r="AE64" s="12"/>
      <c r="AF64" s="11"/>
      <c r="AG64" s="12"/>
      <c r="AH64" s="11"/>
      <c r="AI64" s="12"/>
      <c r="AN64" s="4"/>
      <c r="AO64" s="4"/>
      <c r="AP64" s="4"/>
      <c r="AQ64" s="4"/>
      <c r="AR64" s="4"/>
      <c r="AS64" s="4"/>
      <c r="AT64" s="4"/>
    </row>
    <row r="65" spans="1:46" s="13" customFormat="1" ht="21" hidden="1" customHeight="1" x14ac:dyDescent="0.2">
      <c r="A65" s="14">
        <v>62</v>
      </c>
      <c r="B65" s="15"/>
      <c r="C65" s="16"/>
      <c r="D65" s="17"/>
      <c r="E65" s="18"/>
      <c r="F65" s="17"/>
      <c r="G65" s="18"/>
      <c r="H65" s="17"/>
      <c r="I65" s="18"/>
      <c r="J65" s="17"/>
      <c r="K65" s="18"/>
      <c r="L65" s="17"/>
      <c r="M65" s="18"/>
      <c r="N65" s="17"/>
      <c r="O65" s="18"/>
      <c r="P65" s="17"/>
      <c r="Q65" s="18"/>
      <c r="R65" s="17"/>
      <c r="S65" s="18"/>
      <c r="T65" s="17"/>
      <c r="U65" s="18"/>
      <c r="V65" s="17"/>
      <c r="W65" s="18"/>
      <c r="X65" s="17"/>
      <c r="Y65" s="18"/>
      <c r="Z65" s="17"/>
      <c r="AA65" s="18"/>
      <c r="AB65" s="17"/>
      <c r="AC65" s="18"/>
      <c r="AD65" s="17"/>
      <c r="AE65" s="18"/>
      <c r="AF65" s="17"/>
      <c r="AG65" s="18"/>
      <c r="AH65" s="17"/>
      <c r="AI65" s="18"/>
      <c r="AN65" s="4"/>
      <c r="AO65" s="4"/>
      <c r="AP65" s="4"/>
      <c r="AQ65" s="4"/>
      <c r="AR65" s="4"/>
      <c r="AS65" s="4"/>
      <c r="AT65" s="4"/>
    </row>
    <row r="66" spans="1:46" ht="21" hidden="1" customHeight="1" x14ac:dyDescent="0.2">
      <c r="A66" s="14">
        <v>63</v>
      </c>
      <c r="B66" s="15"/>
      <c r="C66" s="16"/>
      <c r="D66" s="17"/>
      <c r="E66" s="18"/>
      <c r="F66" s="17"/>
      <c r="G66" s="18"/>
      <c r="H66" s="17"/>
      <c r="I66" s="18"/>
      <c r="J66" s="17"/>
      <c r="K66" s="18"/>
      <c r="L66" s="17"/>
      <c r="M66" s="18"/>
      <c r="N66" s="17"/>
      <c r="O66" s="18"/>
      <c r="P66" s="17"/>
      <c r="Q66" s="18"/>
      <c r="R66" s="17"/>
      <c r="S66" s="18"/>
      <c r="T66" s="17"/>
      <c r="U66" s="18"/>
      <c r="V66" s="17"/>
      <c r="W66" s="18"/>
      <c r="X66" s="17"/>
      <c r="Y66" s="18"/>
      <c r="Z66" s="17"/>
      <c r="AA66" s="18"/>
      <c r="AB66" s="17"/>
      <c r="AC66" s="18"/>
      <c r="AD66" s="17"/>
      <c r="AE66" s="18"/>
      <c r="AF66" s="17"/>
      <c r="AG66" s="18"/>
      <c r="AH66" s="17"/>
      <c r="AI66" s="18"/>
      <c r="AN66" s="4"/>
      <c r="AO66" s="4"/>
      <c r="AP66" s="4"/>
      <c r="AQ66" s="4"/>
      <c r="AR66" s="4"/>
      <c r="AS66" s="4"/>
      <c r="AT66" s="4"/>
    </row>
    <row r="67" spans="1:46" ht="21" hidden="1" customHeight="1" x14ac:dyDescent="0.2">
      <c r="A67" s="14">
        <v>64</v>
      </c>
      <c r="B67" s="15"/>
      <c r="C67" s="16"/>
      <c r="D67" s="17"/>
      <c r="E67" s="18"/>
      <c r="F67" s="17"/>
      <c r="G67" s="18"/>
      <c r="H67" s="17"/>
      <c r="I67" s="18"/>
      <c r="J67" s="17"/>
      <c r="K67" s="18"/>
      <c r="L67" s="17"/>
      <c r="M67" s="18"/>
      <c r="N67" s="17"/>
      <c r="O67" s="18"/>
      <c r="P67" s="17"/>
      <c r="Q67" s="18"/>
      <c r="R67" s="17"/>
      <c r="S67" s="18"/>
      <c r="T67" s="17"/>
      <c r="U67" s="18"/>
      <c r="V67" s="17"/>
      <c r="W67" s="18"/>
      <c r="X67" s="17"/>
      <c r="Y67" s="18"/>
      <c r="Z67" s="17"/>
      <c r="AA67" s="18"/>
      <c r="AB67" s="17"/>
      <c r="AC67" s="18"/>
      <c r="AD67" s="17"/>
      <c r="AE67" s="18"/>
      <c r="AF67" s="17"/>
      <c r="AG67" s="18"/>
      <c r="AH67" s="17"/>
      <c r="AI67" s="18"/>
      <c r="AN67" s="4"/>
      <c r="AO67" s="4"/>
      <c r="AP67" s="4"/>
      <c r="AQ67" s="4"/>
      <c r="AR67" s="4"/>
      <c r="AS67" s="4"/>
      <c r="AT67" s="4"/>
    </row>
    <row r="68" spans="1:46" ht="21" hidden="1" customHeight="1" thickBot="1" x14ac:dyDescent="0.25">
      <c r="A68" s="19">
        <v>65</v>
      </c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  <c r="Y68" s="23"/>
      <c r="Z68" s="22"/>
      <c r="AA68" s="23"/>
      <c r="AB68" s="22"/>
      <c r="AC68" s="23"/>
      <c r="AD68" s="22"/>
      <c r="AE68" s="23"/>
      <c r="AF68" s="22"/>
      <c r="AG68" s="23"/>
      <c r="AH68" s="22"/>
      <c r="AI68" s="23"/>
      <c r="AN68" s="4"/>
      <c r="AO68" s="4"/>
      <c r="AP68" s="4"/>
      <c r="AQ68" s="4"/>
      <c r="AR68" s="4"/>
      <c r="AS68" s="4"/>
      <c r="AT68" s="4"/>
    </row>
    <row r="69" spans="1:46" ht="16.5" hidden="1" customHeight="1" x14ac:dyDescent="0.2">
      <c r="A69" s="8">
        <v>66</v>
      </c>
      <c r="B69" s="9"/>
      <c r="C69" s="10"/>
      <c r="D69" s="11"/>
      <c r="E69" s="12"/>
      <c r="F69" s="11"/>
      <c r="G69" s="12"/>
      <c r="H69" s="11"/>
      <c r="I69" s="12"/>
      <c r="J69" s="11"/>
      <c r="K69" s="12"/>
      <c r="L69" s="11"/>
      <c r="M69" s="12"/>
      <c r="N69" s="11"/>
      <c r="O69" s="12"/>
      <c r="P69" s="11"/>
      <c r="Q69" s="12"/>
      <c r="R69" s="11"/>
      <c r="S69" s="12"/>
      <c r="T69" s="11"/>
      <c r="U69" s="12"/>
      <c r="V69" s="11"/>
      <c r="W69" s="12"/>
      <c r="X69" s="11"/>
      <c r="Y69" s="12"/>
      <c r="Z69" s="11"/>
      <c r="AA69" s="12"/>
      <c r="AB69" s="11"/>
      <c r="AC69" s="12"/>
      <c r="AD69" s="11"/>
      <c r="AE69" s="12"/>
      <c r="AF69" s="11"/>
      <c r="AG69" s="12"/>
      <c r="AH69" s="11"/>
      <c r="AI69" s="12"/>
      <c r="AN69" s="4"/>
      <c r="AO69" s="4"/>
      <c r="AP69" s="4"/>
      <c r="AQ69" s="4"/>
      <c r="AR69" s="4"/>
      <c r="AS69" s="4"/>
      <c r="AT69" s="4"/>
    </row>
    <row r="70" spans="1:46" ht="16.5" hidden="1" customHeight="1" x14ac:dyDescent="0.2">
      <c r="A70" s="14">
        <v>67</v>
      </c>
      <c r="B70" s="15"/>
      <c r="C70" s="16"/>
      <c r="D70" s="17"/>
      <c r="E70" s="18"/>
      <c r="F70" s="17"/>
      <c r="G70" s="18"/>
      <c r="H70" s="17"/>
      <c r="I70" s="18"/>
      <c r="J70" s="17"/>
      <c r="K70" s="18"/>
      <c r="L70" s="17"/>
      <c r="M70" s="18"/>
      <c r="N70" s="17"/>
      <c r="O70" s="18"/>
      <c r="P70" s="17"/>
      <c r="Q70" s="18"/>
      <c r="R70" s="17"/>
      <c r="S70" s="18"/>
      <c r="T70" s="17"/>
      <c r="U70" s="18"/>
      <c r="V70" s="17"/>
      <c r="W70" s="18"/>
      <c r="X70" s="17"/>
      <c r="Y70" s="18"/>
      <c r="Z70" s="17"/>
      <c r="AA70" s="18"/>
      <c r="AB70" s="17"/>
      <c r="AC70" s="18"/>
      <c r="AD70" s="17"/>
      <c r="AE70" s="18"/>
      <c r="AF70" s="17"/>
      <c r="AG70" s="18"/>
      <c r="AH70" s="17"/>
      <c r="AI70" s="18"/>
      <c r="AN70" s="4"/>
      <c r="AO70" s="4"/>
      <c r="AP70" s="4"/>
      <c r="AQ70" s="4"/>
      <c r="AR70" s="4"/>
      <c r="AS70" s="4"/>
      <c r="AT70" s="4"/>
    </row>
    <row r="71" spans="1:46" ht="16.5" hidden="1" customHeight="1" x14ac:dyDescent="0.2">
      <c r="A71" s="14">
        <v>68</v>
      </c>
      <c r="B71" s="15"/>
      <c r="C71" s="16"/>
      <c r="D71" s="17"/>
      <c r="E71" s="18"/>
      <c r="F71" s="17"/>
      <c r="G71" s="18"/>
      <c r="H71" s="17"/>
      <c r="I71" s="18"/>
      <c r="J71" s="17"/>
      <c r="K71" s="18"/>
      <c r="L71" s="17"/>
      <c r="M71" s="18"/>
      <c r="N71" s="17"/>
      <c r="O71" s="18"/>
      <c r="P71" s="17"/>
      <c r="Q71" s="18"/>
      <c r="R71" s="17"/>
      <c r="S71" s="18"/>
      <c r="T71" s="17"/>
      <c r="U71" s="18"/>
      <c r="V71" s="17"/>
      <c r="W71" s="18"/>
      <c r="X71" s="17"/>
      <c r="Y71" s="18"/>
      <c r="Z71" s="17"/>
      <c r="AA71" s="18"/>
      <c r="AB71" s="17"/>
      <c r="AC71" s="18"/>
      <c r="AD71" s="17"/>
      <c r="AE71" s="18"/>
      <c r="AF71" s="17"/>
      <c r="AG71" s="18"/>
      <c r="AH71" s="17"/>
      <c r="AI71" s="18"/>
      <c r="AN71" s="4"/>
      <c r="AO71" s="4"/>
      <c r="AP71" s="4"/>
      <c r="AQ71" s="4"/>
      <c r="AR71" s="4"/>
      <c r="AS71" s="4"/>
      <c r="AT71" s="4"/>
    </row>
    <row r="72" spans="1:46" ht="16.5" hidden="1" customHeight="1" x14ac:dyDescent="0.2">
      <c r="A72" s="14">
        <v>69</v>
      </c>
      <c r="B72" s="15"/>
      <c r="C72" s="16"/>
      <c r="D72" s="17"/>
      <c r="E72" s="18"/>
      <c r="F72" s="17"/>
      <c r="G72" s="18"/>
      <c r="H72" s="17"/>
      <c r="I72" s="18"/>
      <c r="J72" s="17"/>
      <c r="K72" s="18"/>
      <c r="L72" s="17"/>
      <c r="M72" s="18"/>
      <c r="N72" s="17"/>
      <c r="O72" s="18"/>
      <c r="P72" s="17"/>
      <c r="Q72" s="18"/>
      <c r="R72" s="17"/>
      <c r="S72" s="18"/>
      <c r="T72" s="17"/>
      <c r="U72" s="18"/>
      <c r="V72" s="17"/>
      <c r="W72" s="18"/>
      <c r="X72" s="17"/>
      <c r="Y72" s="18"/>
      <c r="Z72" s="17"/>
      <c r="AA72" s="18"/>
      <c r="AB72" s="17"/>
      <c r="AC72" s="18"/>
      <c r="AD72" s="17"/>
      <c r="AE72" s="18"/>
      <c r="AF72" s="17"/>
      <c r="AG72" s="18"/>
      <c r="AH72" s="17"/>
      <c r="AI72" s="18"/>
      <c r="AN72" s="4"/>
      <c r="AO72" s="4"/>
      <c r="AP72" s="4"/>
      <c r="AQ72" s="4"/>
      <c r="AR72" s="4"/>
      <c r="AS72" s="4"/>
      <c r="AT72" s="4"/>
    </row>
    <row r="73" spans="1:46" ht="16.5" hidden="1" customHeight="1" thickBot="1" x14ac:dyDescent="0.25">
      <c r="A73" s="19">
        <v>70</v>
      </c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  <c r="Y73" s="23"/>
      <c r="Z73" s="22"/>
      <c r="AA73" s="23"/>
      <c r="AB73" s="22"/>
      <c r="AC73" s="23"/>
      <c r="AD73" s="22"/>
      <c r="AE73" s="23"/>
      <c r="AF73" s="22"/>
      <c r="AG73" s="23"/>
      <c r="AH73" s="22"/>
      <c r="AI73" s="23"/>
      <c r="AN73" s="4"/>
      <c r="AO73" s="4"/>
      <c r="AP73" s="4"/>
      <c r="AQ73" s="4"/>
      <c r="AR73" s="4"/>
      <c r="AS73" s="4"/>
      <c r="AT73" s="4"/>
    </row>
    <row r="74" spans="1:46" ht="16.5" hidden="1" customHeight="1" x14ac:dyDescent="0.2">
      <c r="A74" s="8">
        <v>71</v>
      </c>
      <c r="B74" s="9"/>
      <c r="C74" s="10"/>
      <c r="D74" s="11"/>
      <c r="E74" s="12"/>
      <c r="F74" s="11"/>
      <c r="G74" s="12"/>
      <c r="H74" s="11"/>
      <c r="I74" s="12"/>
      <c r="J74" s="11"/>
      <c r="K74" s="12"/>
      <c r="L74" s="11"/>
      <c r="M74" s="12"/>
      <c r="N74" s="11"/>
      <c r="O74" s="12"/>
      <c r="P74" s="11"/>
      <c r="Q74" s="12"/>
      <c r="R74" s="11"/>
      <c r="S74" s="12"/>
      <c r="T74" s="11"/>
      <c r="U74" s="12"/>
      <c r="V74" s="11"/>
      <c r="W74" s="12"/>
      <c r="X74" s="11"/>
      <c r="Y74" s="12"/>
      <c r="Z74" s="11"/>
      <c r="AA74" s="12"/>
      <c r="AB74" s="11"/>
      <c r="AC74" s="12"/>
      <c r="AD74" s="11"/>
      <c r="AE74" s="12"/>
      <c r="AF74" s="11"/>
      <c r="AG74" s="12"/>
      <c r="AH74" s="11"/>
      <c r="AI74" s="12"/>
      <c r="AN74" s="4"/>
      <c r="AO74" s="4"/>
      <c r="AP74" s="4"/>
      <c r="AQ74" s="4"/>
      <c r="AR74" s="4"/>
      <c r="AS74" s="4"/>
      <c r="AT74" s="4"/>
    </row>
    <row r="75" spans="1:46" ht="16.5" hidden="1" customHeight="1" x14ac:dyDescent="0.2">
      <c r="A75" s="14">
        <v>72</v>
      </c>
      <c r="B75" s="15"/>
      <c r="C75" s="16"/>
      <c r="D75" s="17"/>
      <c r="E75" s="18"/>
      <c r="F75" s="17"/>
      <c r="G75" s="18"/>
      <c r="H75" s="17"/>
      <c r="I75" s="18"/>
      <c r="J75" s="17"/>
      <c r="K75" s="18"/>
      <c r="L75" s="17"/>
      <c r="M75" s="18"/>
      <c r="N75" s="17"/>
      <c r="O75" s="18"/>
      <c r="P75" s="17"/>
      <c r="Q75" s="18"/>
      <c r="R75" s="17"/>
      <c r="S75" s="18"/>
      <c r="T75" s="17"/>
      <c r="U75" s="18"/>
      <c r="V75" s="17"/>
      <c r="W75" s="18"/>
      <c r="X75" s="17"/>
      <c r="Y75" s="18"/>
      <c r="Z75" s="17"/>
      <c r="AA75" s="18"/>
      <c r="AB75" s="17"/>
      <c r="AC75" s="18"/>
      <c r="AD75" s="17"/>
      <c r="AE75" s="18"/>
      <c r="AF75" s="17"/>
      <c r="AG75" s="18"/>
      <c r="AH75" s="17"/>
      <c r="AI75" s="18"/>
      <c r="AN75" s="4"/>
      <c r="AO75" s="4"/>
      <c r="AP75" s="4"/>
      <c r="AQ75" s="4"/>
      <c r="AR75" s="4"/>
      <c r="AS75" s="4"/>
      <c r="AT75" s="4"/>
    </row>
    <row r="76" spans="1:46" ht="16.5" hidden="1" customHeight="1" x14ac:dyDescent="0.2">
      <c r="A76" s="14">
        <v>73</v>
      </c>
      <c r="B76" s="15"/>
      <c r="C76" s="16"/>
      <c r="D76" s="17"/>
      <c r="E76" s="18"/>
      <c r="F76" s="17"/>
      <c r="G76" s="18"/>
      <c r="H76" s="17"/>
      <c r="I76" s="18"/>
      <c r="J76" s="17"/>
      <c r="K76" s="18"/>
      <c r="L76" s="17"/>
      <c r="M76" s="18"/>
      <c r="N76" s="17"/>
      <c r="O76" s="18"/>
      <c r="P76" s="17"/>
      <c r="Q76" s="18"/>
      <c r="R76" s="17"/>
      <c r="S76" s="18"/>
      <c r="T76" s="17"/>
      <c r="U76" s="18"/>
      <c r="V76" s="17"/>
      <c r="W76" s="18"/>
      <c r="X76" s="17"/>
      <c r="Y76" s="18"/>
      <c r="Z76" s="17"/>
      <c r="AA76" s="18"/>
      <c r="AB76" s="17"/>
      <c r="AC76" s="18"/>
      <c r="AD76" s="17"/>
      <c r="AE76" s="18"/>
      <c r="AF76" s="17"/>
      <c r="AG76" s="18"/>
      <c r="AH76" s="17"/>
      <c r="AI76" s="18"/>
      <c r="AN76" s="4"/>
      <c r="AO76" s="4"/>
      <c r="AP76" s="4"/>
      <c r="AQ76" s="4"/>
      <c r="AR76" s="4"/>
      <c r="AS76" s="4"/>
      <c r="AT76" s="4"/>
    </row>
    <row r="77" spans="1:46" ht="16.5" hidden="1" customHeight="1" x14ac:dyDescent="0.2">
      <c r="A77" s="14">
        <v>74</v>
      </c>
      <c r="B77" s="15"/>
      <c r="C77" s="16"/>
      <c r="D77" s="17"/>
      <c r="E77" s="18"/>
      <c r="F77" s="17"/>
      <c r="G77" s="18"/>
      <c r="H77" s="17"/>
      <c r="I77" s="18"/>
      <c r="J77" s="17"/>
      <c r="K77" s="18"/>
      <c r="L77" s="17"/>
      <c r="M77" s="18"/>
      <c r="N77" s="17"/>
      <c r="O77" s="18"/>
      <c r="P77" s="17"/>
      <c r="Q77" s="18"/>
      <c r="R77" s="17"/>
      <c r="S77" s="18"/>
      <c r="T77" s="17"/>
      <c r="U77" s="18"/>
      <c r="V77" s="17"/>
      <c r="W77" s="18"/>
      <c r="X77" s="17"/>
      <c r="Y77" s="18"/>
      <c r="Z77" s="17"/>
      <c r="AA77" s="18"/>
      <c r="AB77" s="17"/>
      <c r="AC77" s="18"/>
      <c r="AD77" s="17"/>
      <c r="AE77" s="18"/>
      <c r="AF77" s="17"/>
      <c r="AG77" s="18"/>
      <c r="AH77" s="17"/>
      <c r="AI77" s="18"/>
      <c r="AN77" s="4"/>
      <c r="AO77" s="4"/>
      <c r="AP77" s="4"/>
      <c r="AQ77" s="4"/>
      <c r="AR77" s="4"/>
      <c r="AS77" s="4"/>
      <c r="AT77" s="4"/>
    </row>
    <row r="78" spans="1:46" ht="16.5" hidden="1" customHeight="1" thickBot="1" x14ac:dyDescent="0.25">
      <c r="A78" s="19">
        <v>75</v>
      </c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  <c r="Y78" s="23"/>
      <c r="Z78" s="22"/>
      <c r="AA78" s="23"/>
      <c r="AB78" s="22"/>
      <c r="AC78" s="23"/>
      <c r="AD78" s="22"/>
      <c r="AE78" s="23"/>
      <c r="AF78" s="22"/>
      <c r="AG78" s="23"/>
      <c r="AH78" s="22"/>
      <c r="AI78" s="23"/>
      <c r="AN78" s="4"/>
      <c r="AO78" s="4"/>
      <c r="AP78" s="4"/>
      <c r="AQ78" s="4"/>
      <c r="AR78" s="4"/>
      <c r="AS78" s="4"/>
      <c r="AT78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17" bottom="0.17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9"/>
  <sheetViews>
    <sheetView topLeftCell="A23" workbookViewId="0">
      <selection activeCell="A10" sqref="A1:XFD1048576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286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77" t="s">
        <v>223</v>
      </c>
      <c r="D5" s="78" t="s">
        <v>224</v>
      </c>
      <c r="E5" s="31"/>
      <c r="F5" s="51"/>
      <c r="G5" s="32"/>
      <c r="H5" s="8">
        <v>26</v>
      </c>
      <c r="I5" s="30" t="s">
        <v>141</v>
      </c>
      <c r="J5" s="77" t="s">
        <v>255</v>
      </c>
      <c r="K5" s="78" t="s">
        <v>58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225</v>
      </c>
      <c r="D6" s="80" t="s">
        <v>226</v>
      </c>
      <c r="E6" s="38"/>
      <c r="F6" s="52"/>
      <c r="G6" s="39"/>
      <c r="H6" s="36">
        <f t="shared" ref="H6:H29" si="1">H5+1</f>
        <v>27</v>
      </c>
      <c r="I6" s="37" t="s">
        <v>142</v>
      </c>
      <c r="J6" s="79" t="s">
        <v>535</v>
      </c>
      <c r="K6" s="80" t="s">
        <v>256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227</v>
      </c>
      <c r="D7" s="80" t="s">
        <v>226</v>
      </c>
      <c r="E7" s="38"/>
      <c r="F7" s="52"/>
      <c r="G7" s="39"/>
      <c r="H7" s="36">
        <f t="shared" si="1"/>
        <v>28</v>
      </c>
      <c r="I7" s="43" t="s">
        <v>143</v>
      </c>
      <c r="J7" s="79" t="s">
        <v>257</v>
      </c>
      <c r="K7" s="80" t="s">
        <v>258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228</v>
      </c>
      <c r="D8" s="80" t="s">
        <v>226</v>
      </c>
      <c r="E8" s="38"/>
      <c r="F8" s="52"/>
      <c r="G8" s="39"/>
      <c r="H8" s="36">
        <f t="shared" si="1"/>
        <v>29</v>
      </c>
      <c r="I8" s="37" t="s">
        <v>144</v>
      </c>
      <c r="J8" s="79" t="s">
        <v>259</v>
      </c>
      <c r="K8" s="80" t="s">
        <v>260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229</v>
      </c>
      <c r="D9" s="82" t="s">
        <v>226</v>
      </c>
      <c r="E9" s="45"/>
      <c r="F9" s="53"/>
      <c r="G9" s="46"/>
      <c r="H9" s="50">
        <f t="shared" si="1"/>
        <v>30</v>
      </c>
      <c r="I9" s="44" t="s">
        <v>146</v>
      </c>
      <c r="J9" s="81" t="s">
        <v>261</v>
      </c>
      <c r="K9" s="82" t="s">
        <v>262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230</v>
      </c>
      <c r="D10" s="78" t="s">
        <v>226</v>
      </c>
      <c r="E10" s="31"/>
      <c r="F10" s="51"/>
      <c r="G10" s="32"/>
      <c r="H10" s="8">
        <f t="shared" si="1"/>
        <v>31</v>
      </c>
      <c r="I10" s="30" t="s">
        <v>148</v>
      </c>
      <c r="J10" s="77" t="s">
        <v>263</v>
      </c>
      <c r="K10" s="78" t="s">
        <v>264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231</v>
      </c>
      <c r="D11" s="80" t="s">
        <v>232</v>
      </c>
      <c r="E11" s="38"/>
      <c r="F11" s="52"/>
      <c r="G11" s="39"/>
      <c r="H11" s="36">
        <f t="shared" si="1"/>
        <v>32</v>
      </c>
      <c r="I11" s="37" t="s">
        <v>149</v>
      </c>
      <c r="J11" s="79" t="s">
        <v>536</v>
      </c>
      <c r="K11" s="80" t="s">
        <v>264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233</v>
      </c>
      <c r="D12" s="80" t="s">
        <v>234</v>
      </c>
      <c r="E12" s="38"/>
      <c r="F12" s="52"/>
      <c r="G12" s="39"/>
      <c r="H12" s="36">
        <f t="shared" si="1"/>
        <v>33</v>
      </c>
      <c r="I12" s="43" t="s">
        <v>150</v>
      </c>
      <c r="J12" s="79" t="s">
        <v>238</v>
      </c>
      <c r="K12" s="80" t="s">
        <v>76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235</v>
      </c>
      <c r="D13" s="80" t="s">
        <v>236</v>
      </c>
      <c r="E13" s="38"/>
      <c r="F13" s="52"/>
      <c r="G13" s="39"/>
      <c r="H13" s="36">
        <f t="shared" si="1"/>
        <v>34</v>
      </c>
      <c r="I13" s="37" t="s">
        <v>151</v>
      </c>
      <c r="J13" s="79" t="s">
        <v>237</v>
      </c>
      <c r="K13" s="80" t="s">
        <v>76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237</v>
      </c>
      <c r="D14" s="82" t="s">
        <v>26</v>
      </c>
      <c r="E14" s="45"/>
      <c r="F14" s="53"/>
      <c r="G14" s="46"/>
      <c r="H14" s="50">
        <f t="shared" si="1"/>
        <v>35</v>
      </c>
      <c r="I14" s="44" t="s">
        <v>152</v>
      </c>
      <c r="J14" s="81" t="s">
        <v>265</v>
      </c>
      <c r="K14" s="82" t="s">
        <v>266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238</v>
      </c>
      <c r="D15" s="78" t="s">
        <v>28</v>
      </c>
      <c r="E15" s="31"/>
      <c r="F15" s="51"/>
      <c r="G15" s="32"/>
      <c r="H15" s="8">
        <f t="shared" si="1"/>
        <v>36</v>
      </c>
      <c r="I15" s="30" t="s">
        <v>153</v>
      </c>
      <c r="J15" s="83" t="s">
        <v>267</v>
      </c>
      <c r="K15" s="84" t="s">
        <v>266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239</v>
      </c>
      <c r="D16" s="80" t="s">
        <v>28</v>
      </c>
      <c r="E16" s="38"/>
      <c r="F16" s="52"/>
      <c r="G16" s="39"/>
      <c r="H16" s="36">
        <f t="shared" si="1"/>
        <v>37</v>
      </c>
      <c r="I16" s="37" t="s">
        <v>154</v>
      </c>
      <c r="J16" s="79" t="s">
        <v>268</v>
      </c>
      <c r="K16" s="80" t="s">
        <v>269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240</v>
      </c>
      <c r="D17" s="80" t="s">
        <v>33</v>
      </c>
      <c r="E17" s="38"/>
      <c r="F17" s="52"/>
      <c r="G17" s="39"/>
      <c r="H17" s="36">
        <f t="shared" si="1"/>
        <v>38</v>
      </c>
      <c r="I17" s="43" t="s">
        <v>155</v>
      </c>
      <c r="J17" s="79" t="s">
        <v>270</v>
      </c>
      <c r="K17" s="80" t="s">
        <v>271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532</v>
      </c>
      <c r="D18" s="80" t="s">
        <v>186</v>
      </c>
      <c r="E18" s="38"/>
      <c r="F18" s="52"/>
      <c r="G18" s="39"/>
      <c r="H18" s="36">
        <f t="shared" si="1"/>
        <v>39</v>
      </c>
      <c r="I18" s="37" t="s">
        <v>156</v>
      </c>
      <c r="J18" s="79" t="s">
        <v>537</v>
      </c>
      <c r="K18" s="80" t="s">
        <v>271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241</v>
      </c>
      <c r="D19" s="82" t="s">
        <v>41</v>
      </c>
      <c r="E19" s="45"/>
      <c r="F19" s="53"/>
      <c r="G19" s="46"/>
      <c r="H19" s="50">
        <f t="shared" si="1"/>
        <v>40</v>
      </c>
      <c r="I19" s="44" t="s">
        <v>157</v>
      </c>
      <c r="J19" s="85" t="s">
        <v>272</v>
      </c>
      <c r="K19" s="86" t="s">
        <v>273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242</v>
      </c>
      <c r="D20" s="78" t="s">
        <v>41</v>
      </c>
      <c r="E20" s="31"/>
      <c r="F20" s="51"/>
      <c r="G20" s="32"/>
      <c r="H20" s="8">
        <f t="shared" si="1"/>
        <v>41</v>
      </c>
      <c r="I20" s="30" t="s">
        <v>114</v>
      </c>
      <c r="J20" s="33" t="s">
        <v>274</v>
      </c>
      <c r="K20" s="58" t="s">
        <v>275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243</v>
      </c>
      <c r="D21" s="80" t="s">
        <v>244</v>
      </c>
      <c r="E21" s="38"/>
      <c r="F21" s="52"/>
      <c r="G21" s="39"/>
      <c r="H21" s="36">
        <f t="shared" si="1"/>
        <v>42</v>
      </c>
      <c r="I21" s="37" t="s">
        <v>116</v>
      </c>
      <c r="J21" s="40" t="s">
        <v>276</v>
      </c>
      <c r="K21" s="60" t="s">
        <v>277</v>
      </c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245</v>
      </c>
      <c r="D22" s="80" t="s">
        <v>246</v>
      </c>
      <c r="E22" s="38"/>
      <c r="F22" s="52"/>
      <c r="G22" s="39"/>
      <c r="H22" s="36">
        <f t="shared" si="1"/>
        <v>43</v>
      </c>
      <c r="I22" s="43" t="s">
        <v>118</v>
      </c>
      <c r="J22" s="40" t="s">
        <v>278</v>
      </c>
      <c r="K22" s="60" t="s">
        <v>279</v>
      </c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533</v>
      </c>
      <c r="D23" s="80" t="s">
        <v>247</v>
      </c>
      <c r="E23" s="38"/>
      <c r="F23" s="52"/>
      <c r="G23" s="39"/>
      <c r="H23" s="36">
        <f t="shared" si="1"/>
        <v>44</v>
      </c>
      <c r="I23" s="37" t="s">
        <v>120</v>
      </c>
      <c r="J23" s="40" t="s">
        <v>280</v>
      </c>
      <c r="K23" s="60" t="s">
        <v>281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248</v>
      </c>
      <c r="D24" s="82" t="s">
        <v>190</v>
      </c>
      <c r="E24" s="45"/>
      <c r="F24" s="53"/>
      <c r="G24" s="46"/>
      <c r="H24" s="50">
        <f t="shared" si="1"/>
        <v>45</v>
      </c>
      <c r="I24" s="44" t="s">
        <v>122</v>
      </c>
      <c r="J24" s="47" t="s">
        <v>282</v>
      </c>
      <c r="K24" s="62" t="s">
        <v>283</v>
      </c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77" t="s">
        <v>249</v>
      </c>
      <c r="D25" s="87" t="s">
        <v>192</v>
      </c>
      <c r="E25" s="31"/>
      <c r="F25" s="51"/>
      <c r="G25" s="32"/>
      <c r="H25" s="8">
        <f t="shared" si="1"/>
        <v>46</v>
      </c>
      <c r="I25" s="30" t="s">
        <v>124</v>
      </c>
      <c r="J25" s="33" t="s">
        <v>62</v>
      </c>
      <c r="K25" s="58" t="s">
        <v>284</v>
      </c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79" t="s">
        <v>250</v>
      </c>
      <c r="D26" s="88" t="s">
        <v>251</v>
      </c>
      <c r="E26" s="38"/>
      <c r="F26" s="52"/>
      <c r="G26" s="39"/>
      <c r="H26" s="36">
        <f t="shared" si="1"/>
        <v>47</v>
      </c>
      <c r="I26" s="37" t="s">
        <v>126</v>
      </c>
      <c r="J26" s="40" t="s">
        <v>538</v>
      </c>
      <c r="K26" s="60" t="s">
        <v>285</v>
      </c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79" t="s">
        <v>252</v>
      </c>
      <c r="D27" s="88" t="s">
        <v>251</v>
      </c>
      <c r="E27" s="38"/>
      <c r="F27" s="52"/>
      <c r="G27" s="39"/>
      <c r="H27" s="36">
        <f t="shared" si="1"/>
        <v>48</v>
      </c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79" t="s">
        <v>253</v>
      </c>
      <c r="D28" s="88" t="s">
        <v>254</v>
      </c>
      <c r="E28" s="38"/>
      <c r="F28" s="52"/>
      <c r="G28" s="39"/>
      <c r="H28" s="36">
        <f t="shared" si="1"/>
        <v>49</v>
      </c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81" t="s">
        <v>534</v>
      </c>
      <c r="D29" s="89" t="s">
        <v>254</v>
      </c>
      <c r="E29" s="45"/>
      <c r="F29" s="53"/>
      <c r="G29" s="46"/>
      <c r="H29" s="50">
        <f t="shared" si="1"/>
        <v>50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50"/>
  <sheetViews>
    <sheetView topLeftCell="A28" workbookViewId="0">
      <selection activeCell="D40" sqref="D40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7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475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0.25" customHeight="1" x14ac:dyDescent="0.2">
      <c r="A4" s="8">
        <v>1</v>
      </c>
      <c r="B4" s="9" t="s">
        <v>422</v>
      </c>
      <c r="C4" s="10" t="s">
        <v>8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0.25" customHeight="1" x14ac:dyDescent="0.2">
      <c r="A5" s="14">
        <v>2</v>
      </c>
      <c r="B5" s="15" t="s">
        <v>444</v>
      </c>
      <c r="C5" s="16" t="s">
        <v>344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0.25" customHeight="1" x14ac:dyDescent="0.2">
      <c r="A6" s="14">
        <v>3</v>
      </c>
      <c r="B6" s="15" t="s">
        <v>445</v>
      </c>
      <c r="C6" s="16" t="s">
        <v>344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0.25" customHeight="1" x14ac:dyDescent="0.2">
      <c r="A7" s="14">
        <v>4</v>
      </c>
      <c r="B7" s="15" t="s">
        <v>446</v>
      </c>
      <c r="C7" s="16" t="s">
        <v>345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0.25" customHeight="1" thickBot="1" x14ac:dyDescent="0.25">
      <c r="A8" s="19">
        <v>5</v>
      </c>
      <c r="B8" s="20" t="s">
        <v>447</v>
      </c>
      <c r="C8" s="21" t="s">
        <v>176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0.25" customHeight="1" x14ac:dyDescent="0.2">
      <c r="A9" s="8">
        <v>6</v>
      </c>
      <c r="B9" s="9" t="s">
        <v>448</v>
      </c>
      <c r="C9" s="10" t="s">
        <v>232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0.25" customHeight="1" x14ac:dyDescent="0.2">
      <c r="A10" s="14">
        <v>7</v>
      </c>
      <c r="B10" s="15" t="s">
        <v>357</v>
      </c>
      <c r="C10" s="16" t="s">
        <v>234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0.25" customHeight="1" x14ac:dyDescent="0.2">
      <c r="A11" s="14">
        <v>8</v>
      </c>
      <c r="B11" s="64" t="s">
        <v>539</v>
      </c>
      <c r="C11" s="16" t="s">
        <v>234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0.25" customHeight="1" x14ac:dyDescent="0.2">
      <c r="A12" s="14">
        <v>9</v>
      </c>
      <c r="B12" s="15" t="s">
        <v>450</v>
      </c>
      <c r="C12" s="16" t="s">
        <v>305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0.25" customHeight="1" thickBot="1" x14ac:dyDescent="0.25">
      <c r="A13" s="19">
        <v>10</v>
      </c>
      <c r="B13" s="20" t="s">
        <v>333</v>
      </c>
      <c r="C13" s="21" t="s">
        <v>33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0.25" customHeight="1" x14ac:dyDescent="0.2">
      <c r="A14" s="8">
        <v>11</v>
      </c>
      <c r="B14" s="9" t="s">
        <v>333</v>
      </c>
      <c r="C14" s="10" t="s">
        <v>33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0.25" customHeight="1" x14ac:dyDescent="0.2">
      <c r="A15" s="14">
        <v>12</v>
      </c>
      <c r="B15" s="15" t="s">
        <v>451</v>
      </c>
      <c r="C15" s="16" t="s">
        <v>33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0.25" customHeight="1" x14ac:dyDescent="0.2">
      <c r="A16" s="14">
        <v>13</v>
      </c>
      <c r="B16" s="15" t="s">
        <v>541</v>
      </c>
      <c r="C16" s="16" t="s">
        <v>33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0.25" customHeight="1" x14ac:dyDescent="0.2">
      <c r="A17" s="14">
        <v>14</v>
      </c>
      <c r="B17" s="15" t="s">
        <v>452</v>
      </c>
      <c r="C17" s="16" t="s">
        <v>39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0.25" customHeight="1" thickBot="1" x14ac:dyDescent="0.25">
      <c r="A18" s="19">
        <v>15</v>
      </c>
      <c r="B18" s="20" t="s">
        <v>453</v>
      </c>
      <c r="C18" s="21" t="s">
        <v>39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0.25" customHeight="1" x14ac:dyDescent="0.2">
      <c r="A19" s="8">
        <v>16</v>
      </c>
      <c r="B19" s="9" t="s">
        <v>454</v>
      </c>
      <c r="C19" s="10" t="s">
        <v>406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0.25" customHeight="1" x14ac:dyDescent="0.2">
      <c r="A20" s="14">
        <v>17</v>
      </c>
      <c r="B20" s="15" t="s">
        <v>455</v>
      </c>
      <c r="C20" s="16" t="s">
        <v>406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0.25" customHeight="1" x14ac:dyDescent="0.2">
      <c r="A21" s="14">
        <v>18</v>
      </c>
      <c r="B21" s="15" t="s">
        <v>456</v>
      </c>
      <c r="C21" s="16" t="s">
        <v>246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0.25" customHeight="1" x14ac:dyDescent="0.2">
      <c r="A22" s="14">
        <v>19</v>
      </c>
      <c r="B22" s="15" t="s">
        <v>457</v>
      </c>
      <c r="C22" s="16" t="s">
        <v>246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0.25" customHeight="1" thickBot="1" x14ac:dyDescent="0.25">
      <c r="A23" s="19">
        <v>20</v>
      </c>
      <c r="B23" s="20" t="s">
        <v>304</v>
      </c>
      <c r="C23" s="21" t="s">
        <v>365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0.25" customHeight="1" x14ac:dyDescent="0.2">
      <c r="A24" s="8">
        <v>21</v>
      </c>
      <c r="B24" s="9" t="s">
        <v>250</v>
      </c>
      <c r="C24" s="10" t="s">
        <v>458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0.25" customHeight="1" x14ac:dyDescent="0.2">
      <c r="A25" s="14">
        <v>22</v>
      </c>
      <c r="B25" s="15" t="s">
        <v>328</v>
      </c>
      <c r="C25" s="16" t="s">
        <v>260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0.25" customHeight="1" x14ac:dyDescent="0.2">
      <c r="A26" s="14">
        <v>23</v>
      </c>
      <c r="B26" s="24" t="s">
        <v>320</v>
      </c>
      <c r="C26" s="16" t="s">
        <v>460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0.25" customHeight="1" x14ac:dyDescent="0.2">
      <c r="A27" s="14">
        <v>24</v>
      </c>
      <c r="B27" s="15" t="s">
        <v>287</v>
      </c>
      <c r="C27" s="16" t="s">
        <v>70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0.25" customHeight="1" thickBot="1" x14ac:dyDescent="0.25">
      <c r="A28" s="19">
        <v>25</v>
      </c>
      <c r="B28" s="20" t="s">
        <v>298</v>
      </c>
      <c r="C28" s="21" t="s">
        <v>461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20.25" customHeight="1" x14ac:dyDescent="0.2">
      <c r="A29" s="8">
        <v>26</v>
      </c>
      <c r="B29" s="9" t="s">
        <v>462</v>
      </c>
      <c r="C29" s="10" t="s">
        <v>323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20.25" customHeight="1" x14ac:dyDescent="0.2">
      <c r="A30" s="14">
        <v>27</v>
      </c>
      <c r="B30" s="15" t="s">
        <v>463</v>
      </c>
      <c r="C30" s="16" t="s">
        <v>464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20.25" customHeight="1" x14ac:dyDescent="0.2">
      <c r="A31" s="14">
        <v>28</v>
      </c>
      <c r="B31" s="15" t="s">
        <v>465</v>
      </c>
      <c r="C31" s="16" t="s">
        <v>466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20.25" customHeight="1" x14ac:dyDescent="0.2">
      <c r="A32" s="14">
        <v>29</v>
      </c>
      <c r="B32" s="15" t="s">
        <v>320</v>
      </c>
      <c r="C32" s="16" t="s">
        <v>467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20.25" customHeight="1" thickBot="1" x14ac:dyDescent="0.25">
      <c r="A33" s="19">
        <v>30</v>
      </c>
      <c r="B33" s="20" t="s">
        <v>468</v>
      </c>
      <c r="C33" s="21" t="s">
        <v>78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20.25" customHeight="1" x14ac:dyDescent="0.2">
      <c r="A34" s="8">
        <v>31</v>
      </c>
      <c r="B34" s="9" t="s">
        <v>652</v>
      </c>
      <c r="C34" s="10" t="s">
        <v>266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20.25" customHeight="1" x14ac:dyDescent="0.2">
      <c r="A35" s="14">
        <v>32</v>
      </c>
      <c r="B35" s="15" t="s">
        <v>463</v>
      </c>
      <c r="C35" s="16" t="s">
        <v>273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20.25" customHeight="1" x14ac:dyDescent="0.2">
      <c r="A36" s="14">
        <v>33</v>
      </c>
      <c r="B36" s="15" t="s">
        <v>330</v>
      </c>
      <c r="C36" s="16" t="s">
        <v>277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20.25" customHeight="1" x14ac:dyDescent="0.2">
      <c r="A37" s="14">
        <v>34</v>
      </c>
      <c r="B37" s="15" t="s">
        <v>469</v>
      </c>
      <c r="C37" s="16" t="s">
        <v>277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20.25" customHeight="1" thickBot="1" x14ac:dyDescent="0.25">
      <c r="A38" s="19">
        <v>35</v>
      </c>
      <c r="B38" s="20" t="s">
        <v>544</v>
      </c>
      <c r="C38" s="21" t="s">
        <v>279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20.25" customHeight="1" x14ac:dyDescent="0.2">
      <c r="A39" s="8">
        <v>36</v>
      </c>
      <c r="B39" s="9" t="s">
        <v>214</v>
      </c>
      <c r="C39" s="10" t="s">
        <v>279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20.25" customHeight="1" x14ac:dyDescent="0.2">
      <c r="A40" s="14">
        <v>37</v>
      </c>
      <c r="B40" s="15" t="s">
        <v>471</v>
      </c>
      <c r="C40" s="16" t="s">
        <v>331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20.25" customHeight="1" x14ac:dyDescent="0.2">
      <c r="A41" s="14">
        <v>38</v>
      </c>
      <c r="B41" s="15" t="s">
        <v>472</v>
      </c>
      <c r="C41" s="16" t="s">
        <v>331</v>
      </c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16.5" hidden="1" customHeight="1" x14ac:dyDescent="0.2">
      <c r="A42" s="14">
        <v>39</v>
      </c>
      <c r="B42" s="15"/>
      <c r="C42" s="16"/>
      <c r="D42" s="17"/>
      <c r="E42" s="18"/>
      <c r="F42" s="17"/>
      <c r="G42" s="18"/>
      <c r="H42" s="17"/>
      <c r="I42" s="18"/>
      <c r="J42" s="17"/>
      <c r="K42" s="18"/>
      <c r="L42" s="17"/>
      <c r="M42" s="18"/>
      <c r="N42" s="17"/>
      <c r="O42" s="18"/>
      <c r="P42" s="17"/>
      <c r="Q42" s="18"/>
      <c r="R42" s="17"/>
      <c r="S42" s="18"/>
      <c r="T42" s="17"/>
      <c r="U42" s="18"/>
      <c r="V42" s="17"/>
      <c r="W42" s="18"/>
      <c r="X42" s="17"/>
      <c r="Y42" s="18"/>
      <c r="Z42" s="17"/>
      <c r="AA42" s="18"/>
      <c r="AB42" s="17"/>
      <c r="AC42" s="18"/>
      <c r="AD42" s="17"/>
      <c r="AE42" s="18"/>
      <c r="AF42" s="17"/>
      <c r="AG42" s="18"/>
      <c r="AH42" s="17"/>
      <c r="AI42" s="18"/>
      <c r="AN42" s="4"/>
      <c r="AO42" s="4"/>
      <c r="AP42" s="4"/>
      <c r="AQ42" s="4"/>
      <c r="AR42" s="4"/>
      <c r="AS42" s="4"/>
      <c r="AT42" s="4"/>
    </row>
    <row r="43" spans="1:46" s="13" customFormat="1" ht="16.5" hidden="1" customHeight="1" thickBot="1" x14ac:dyDescent="0.25">
      <c r="A43" s="19">
        <v>40</v>
      </c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22"/>
      <c r="AE43" s="23"/>
      <c r="AF43" s="22"/>
      <c r="AG43" s="23"/>
      <c r="AH43" s="22"/>
      <c r="AI43" s="23"/>
      <c r="AN43" s="4"/>
      <c r="AO43" s="4"/>
      <c r="AP43" s="4"/>
      <c r="AQ43" s="4"/>
      <c r="AR43" s="4"/>
      <c r="AS43" s="4"/>
      <c r="AT43" s="4"/>
    </row>
    <row r="44" spans="1:46" s="13" customFormat="1" ht="16.5" hidden="1" customHeight="1" x14ac:dyDescent="0.2">
      <c r="A44" s="8">
        <v>41</v>
      </c>
      <c r="B44" s="9"/>
      <c r="C44" s="10"/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2"/>
      <c r="P44" s="11"/>
      <c r="Q44" s="12"/>
      <c r="R44" s="11"/>
      <c r="S44" s="12"/>
      <c r="T44" s="11"/>
      <c r="U44" s="12"/>
      <c r="V44" s="11"/>
      <c r="W44" s="12"/>
      <c r="X44" s="11"/>
      <c r="Y44" s="12"/>
      <c r="Z44" s="11"/>
      <c r="AA44" s="12"/>
      <c r="AB44" s="11"/>
      <c r="AC44" s="12"/>
      <c r="AD44" s="11"/>
      <c r="AE44" s="12"/>
      <c r="AF44" s="11"/>
      <c r="AG44" s="12"/>
      <c r="AH44" s="11"/>
      <c r="AI44" s="12"/>
      <c r="AN44" s="4"/>
      <c r="AO44" s="4"/>
      <c r="AP44" s="4"/>
      <c r="AQ44" s="4"/>
      <c r="AR44" s="4"/>
      <c r="AS44" s="4"/>
      <c r="AT44" s="4"/>
    </row>
    <row r="45" spans="1:46" s="13" customFormat="1" ht="16.5" hidden="1" customHeight="1" x14ac:dyDescent="0.2">
      <c r="A45" s="14">
        <v>42</v>
      </c>
      <c r="B45" s="15"/>
      <c r="C45" s="16"/>
      <c r="D45" s="17"/>
      <c r="E45" s="18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17"/>
      <c r="S45" s="18"/>
      <c r="T45" s="17"/>
      <c r="U45" s="18"/>
      <c r="V45" s="17"/>
      <c r="W45" s="18"/>
      <c r="X45" s="17"/>
      <c r="Y45" s="18"/>
      <c r="Z45" s="17"/>
      <c r="AA45" s="18"/>
      <c r="AB45" s="17"/>
      <c r="AC45" s="18"/>
      <c r="AD45" s="17"/>
      <c r="AE45" s="18"/>
      <c r="AF45" s="17"/>
      <c r="AG45" s="18"/>
      <c r="AH45" s="17"/>
      <c r="AI45" s="18"/>
      <c r="AN45" s="4"/>
      <c r="AO45" s="4"/>
      <c r="AP45" s="4"/>
      <c r="AQ45" s="4"/>
      <c r="AR45" s="4"/>
      <c r="AS45" s="4"/>
      <c r="AT45" s="4"/>
    </row>
    <row r="46" spans="1:46" s="13" customFormat="1" ht="16.5" hidden="1" customHeight="1" x14ac:dyDescent="0.2">
      <c r="A46" s="14">
        <v>43</v>
      </c>
      <c r="B46" s="15"/>
      <c r="C46" s="16"/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  <c r="Z46" s="17"/>
      <c r="AA46" s="18"/>
      <c r="AB46" s="17"/>
      <c r="AC46" s="18"/>
      <c r="AD46" s="17"/>
      <c r="AE46" s="18"/>
      <c r="AF46" s="17"/>
      <c r="AG46" s="18"/>
      <c r="AH46" s="17"/>
      <c r="AI46" s="18"/>
      <c r="AN46" s="4"/>
      <c r="AO46" s="4"/>
      <c r="AP46" s="4"/>
      <c r="AQ46" s="4"/>
      <c r="AR46" s="4"/>
      <c r="AS46" s="4"/>
      <c r="AT46" s="4"/>
    </row>
    <row r="47" spans="1:46" s="13" customFormat="1" ht="16.5" hidden="1" customHeight="1" x14ac:dyDescent="0.2">
      <c r="A47" s="14">
        <v>44</v>
      </c>
      <c r="B47" s="15"/>
      <c r="C47" s="16"/>
      <c r="D47" s="17"/>
      <c r="E47" s="18"/>
      <c r="F47" s="17"/>
      <c r="G47" s="18"/>
      <c r="H47" s="17"/>
      <c r="I47" s="18"/>
      <c r="J47" s="17"/>
      <c r="K47" s="18"/>
      <c r="L47" s="17"/>
      <c r="M47" s="18"/>
      <c r="N47" s="17"/>
      <c r="O47" s="18"/>
      <c r="P47" s="17"/>
      <c r="Q47" s="18"/>
      <c r="R47" s="17"/>
      <c r="S47" s="18"/>
      <c r="T47" s="17"/>
      <c r="U47" s="18"/>
      <c r="V47" s="17"/>
      <c r="W47" s="18"/>
      <c r="X47" s="17"/>
      <c r="Y47" s="18"/>
      <c r="Z47" s="17"/>
      <c r="AA47" s="18"/>
      <c r="AB47" s="17"/>
      <c r="AC47" s="18"/>
      <c r="AD47" s="17"/>
      <c r="AE47" s="18"/>
      <c r="AF47" s="17"/>
      <c r="AG47" s="18"/>
      <c r="AH47" s="17"/>
      <c r="AI47" s="18"/>
      <c r="AN47" s="4"/>
      <c r="AO47" s="4"/>
      <c r="AP47" s="4"/>
      <c r="AQ47" s="4"/>
      <c r="AR47" s="4"/>
      <c r="AS47" s="4"/>
      <c r="AT47" s="4"/>
    </row>
    <row r="48" spans="1:46" s="13" customFormat="1" ht="16.5" hidden="1" customHeight="1" thickBot="1" x14ac:dyDescent="0.25">
      <c r="A48" s="19">
        <v>45</v>
      </c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  <c r="Y48" s="23"/>
      <c r="Z48" s="22"/>
      <c r="AA48" s="23"/>
      <c r="AB48" s="22"/>
      <c r="AC48" s="23"/>
      <c r="AD48" s="22"/>
      <c r="AE48" s="23"/>
      <c r="AF48" s="22"/>
      <c r="AG48" s="23"/>
      <c r="AH48" s="22"/>
      <c r="AI48" s="23"/>
      <c r="AN48" s="4"/>
      <c r="AO48" s="4"/>
      <c r="AP48" s="4"/>
      <c r="AQ48" s="4"/>
      <c r="AR48" s="4"/>
      <c r="AS48" s="4"/>
      <c r="AT48" s="4"/>
    </row>
    <row r="49" spans="1:46" s="13" customFormat="1" ht="16.5" hidden="1" customHeight="1" x14ac:dyDescent="0.2">
      <c r="A49" s="8">
        <v>46</v>
      </c>
      <c r="B49" s="9"/>
      <c r="C49" s="10"/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  <c r="AF49" s="11"/>
      <c r="AG49" s="12"/>
      <c r="AH49" s="11"/>
      <c r="AI49" s="12"/>
      <c r="AN49" s="4"/>
      <c r="AO49" s="4"/>
      <c r="AP49" s="4"/>
      <c r="AQ49" s="4"/>
      <c r="AR49" s="4"/>
      <c r="AS49" s="4"/>
      <c r="AT49" s="4"/>
    </row>
    <row r="50" spans="1:46" s="13" customFormat="1" ht="16.5" hidden="1" customHeight="1" x14ac:dyDescent="0.2">
      <c r="A50" s="14">
        <v>47</v>
      </c>
      <c r="B50" s="15"/>
      <c r="C50" s="16"/>
      <c r="D50" s="17"/>
      <c r="E50" s="18"/>
      <c r="F50" s="17"/>
      <c r="G50" s="18"/>
      <c r="H50" s="17"/>
      <c r="I50" s="18"/>
      <c r="J50" s="17"/>
      <c r="K50" s="18"/>
      <c r="L50" s="17"/>
      <c r="M50" s="18"/>
      <c r="N50" s="17"/>
      <c r="O50" s="18"/>
      <c r="P50" s="17"/>
      <c r="Q50" s="18"/>
      <c r="R50" s="17"/>
      <c r="S50" s="18"/>
      <c r="T50" s="17"/>
      <c r="U50" s="18"/>
      <c r="V50" s="17"/>
      <c r="W50" s="18"/>
      <c r="X50" s="17"/>
      <c r="Y50" s="18"/>
      <c r="Z50" s="17"/>
      <c r="AA50" s="18"/>
      <c r="AB50" s="17"/>
      <c r="AC50" s="18"/>
      <c r="AD50" s="17"/>
      <c r="AE50" s="18"/>
      <c r="AF50" s="17"/>
      <c r="AG50" s="18"/>
      <c r="AH50" s="17"/>
      <c r="AI50" s="18"/>
      <c r="AN50" s="4"/>
      <c r="AO50" s="4"/>
      <c r="AP50" s="4"/>
      <c r="AQ50" s="4"/>
      <c r="AR50" s="4"/>
      <c r="AS50" s="4"/>
      <c r="AT50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17" bottom="0.1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9"/>
  <sheetViews>
    <sheetView workbookViewId="0">
      <selection activeCell="C3" sqref="C3:D4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475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77" t="s">
        <v>422</v>
      </c>
      <c r="D5" s="78" t="s">
        <v>8</v>
      </c>
      <c r="E5" s="31"/>
      <c r="F5" s="51"/>
      <c r="G5" s="32"/>
      <c r="H5" s="8">
        <v>26</v>
      </c>
      <c r="I5" s="30" t="s">
        <v>141</v>
      </c>
      <c r="J5" s="77" t="s">
        <v>542</v>
      </c>
      <c r="K5" s="78" t="s">
        <v>256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444</v>
      </c>
      <c r="D6" s="80" t="s">
        <v>344</v>
      </c>
      <c r="E6" s="38"/>
      <c r="F6" s="52"/>
      <c r="G6" s="39"/>
      <c r="H6" s="36">
        <f t="shared" ref="H6:H29" si="1">H5+1</f>
        <v>27</v>
      </c>
      <c r="I6" s="37" t="s">
        <v>142</v>
      </c>
      <c r="J6" s="79" t="s">
        <v>459</v>
      </c>
      <c r="K6" s="80" t="s">
        <v>258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445</v>
      </c>
      <c r="D7" s="80" t="s">
        <v>344</v>
      </c>
      <c r="E7" s="38"/>
      <c r="F7" s="52"/>
      <c r="G7" s="39"/>
      <c r="H7" s="36">
        <f t="shared" si="1"/>
        <v>28</v>
      </c>
      <c r="I7" s="43" t="s">
        <v>143</v>
      </c>
      <c r="J7" s="79" t="s">
        <v>328</v>
      </c>
      <c r="K7" s="80" t="s">
        <v>260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446</v>
      </c>
      <c r="D8" s="80" t="s">
        <v>345</v>
      </c>
      <c r="E8" s="38"/>
      <c r="F8" s="52"/>
      <c r="G8" s="39"/>
      <c r="H8" s="36">
        <f t="shared" si="1"/>
        <v>29</v>
      </c>
      <c r="I8" s="37" t="s">
        <v>144</v>
      </c>
      <c r="J8" s="79" t="s">
        <v>320</v>
      </c>
      <c r="K8" s="80" t="s">
        <v>460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447</v>
      </c>
      <c r="D9" s="82" t="s">
        <v>176</v>
      </c>
      <c r="E9" s="45"/>
      <c r="F9" s="53"/>
      <c r="G9" s="46"/>
      <c r="H9" s="50">
        <f t="shared" si="1"/>
        <v>30</v>
      </c>
      <c r="I9" s="44" t="s">
        <v>146</v>
      </c>
      <c r="J9" s="81" t="s">
        <v>287</v>
      </c>
      <c r="K9" s="82" t="s">
        <v>70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448</v>
      </c>
      <c r="D10" s="78" t="s">
        <v>232</v>
      </c>
      <c r="E10" s="31"/>
      <c r="F10" s="51"/>
      <c r="G10" s="32"/>
      <c r="H10" s="8">
        <f t="shared" si="1"/>
        <v>31</v>
      </c>
      <c r="I10" s="30" t="s">
        <v>148</v>
      </c>
      <c r="J10" s="77" t="s">
        <v>298</v>
      </c>
      <c r="K10" s="78" t="s">
        <v>461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357</v>
      </c>
      <c r="D11" s="80" t="s">
        <v>234</v>
      </c>
      <c r="E11" s="38"/>
      <c r="F11" s="52"/>
      <c r="G11" s="39"/>
      <c r="H11" s="36">
        <f t="shared" si="1"/>
        <v>32</v>
      </c>
      <c r="I11" s="37" t="s">
        <v>149</v>
      </c>
      <c r="J11" s="79" t="s">
        <v>462</v>
      </c>
      <c r="K11" s="80" t="s">
        <v>323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539</v>
      </c>
      <c r="D12" s="80" t="s">
        <v>234</v>
      </c>
      <c r="E12" s="38"/>
      <c r="F12" s="52"/>
      <c r="G12" s="39"/>
      <c r="H12" s="36">
        <f t="shared" si="1"/>
        <v>33</v>
      </c>
      <c r="I12" s="43" t="s">
        <v>150</v>
      </c>
      <c r="J12" s="79" t="s">
        <v>463</v>
      </c>
      <c r="K12" s="80" t="s">
        <v>464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540</v>
      </c>
      <c r="D13" s="80" t="s">
        <v>236</v>
      </c>
      <c r="E13" s="38"/>
      <c r="F13" s="52"/>
      <c r="G13" s="39"/>
      <c r="H13" s="36">
        <f t="shared" si="1"/>
        <v>34</v>
      </c>
      <c r="I13" s="37" t="s">
        <v>151</v>
      </c>
      <c r="J13" s="79" t="s">
        <v>465</v>
      </c>
      <c r="K13" s="80" t="s">
        <v>466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449</v>
      </c>
      <c r="D14" s="82" t="s">
        <v>303</v>
      </c>
      <c r="E14" s="45"/>
      <c r="F14" s="53"/>
      <c r="G14" s="46"/>
      <c r="H14" s="50">
        <f t="shared" si="1"/>
        <v>35</v>
      </c>
      <c r="I14" s="44" t="s">
        <v>152</v>
      </c>
      <c r="J14" s="81" t="s">
        <v>320</v>
      </c>
      <c r="K14" s="82" t="s">
        <v>467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450</v>
      </c>
      <c r="D15" s="78" t="s">
        <v>305</v>
      </c>
      <c r="E15" s="31"/>
      <c r="F15" s="51"/>
      <c r="G15" s="32"/>
      <c r="H15" s="8">
        <f t="shared" si="1"/>
        <v>36</v>
      </c>
      <c r="I15" s="30" t="s">
        <v>153</v>
      </c>
      <c r="J15" s="83" t="s">
        <v>468</v>
      </c>
      <c r="K15" s="84" t="s">
        <v>78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333</v>
      </c>
      <c r="D16" s="80" t="s">
        <v>33</v>
      </c>
      <c r="E16" s="38"/>
      <c r="F16" s="52"/>
      <c r="G16" s="39"/>
      <c r="H16" s="36">
        <f t="shared" si="1"/>
        <v>37</v>
      </c>
      <c r="I16" s="37" t="s">
        <v>154</v>
      </c>
      <c r="J16" s="79" t="s">
        <v>543</v>
      </c>
      <c r="K16" s="80" t="s">
        <v>266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333</v>
      </c>
      <c r="D17" s="80" t="s">
        <v>33</v>
      </c>
      <c r="E17" s="38"/>
      <c r="F17" s="52"/>
      <c r="G17" s="39"/>
      <c r="H17" s="36">
        <f t="shared" si="1"/>
        <v>38</v>
      </c>
      <c r="I17" s="43" t="s">
        <v>155</v>
      </c>
      <c r="J17" s="79" t="s">
        <v>463</v>
      </c>
      <c r="K17" s="80" t="s">
        <v>273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451</v>
      </c>
      <c r="D18" s="80" t="s">
        <v>33</v>
      </c>
      <c r="E18" s="38"/>
      <c r="F18" s="52"/>
      <c r="G18" s="39"/>
      <c r="H18" s="36">
        <f t="shared" si="1"/>
        <v>39</v>
      </c>
      <c r="I18" s="37" t="s">
        <v>156</v>
      </c>
      <c r="J18" s="79" t="s">
        <v>330</v>
      </c>
      <c r="K18" s="80" t="s">
        <v>277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541</v>
      </c>
      <c r="D19" s="82" t="s">
        <v>33</v>
      </c>
      <c r="E19" s="45"/>
      <c r="F19" s="53"/>
      <c r="G19" s="46"/>
      <c r="H19" s="50">
        <f t="shared" si="1"/>
        <v>40</v>
      </c>
      <c r="I19" s="44" t="s">
        <v>157</v>
      </c>
      <c r="J19" s="85" t="s">
        <v>469</v>
      </c>
      <c r="K19" s="86" t="s">
        <v>277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452</v>
      </c>
      <c r="D20" s="78" t="s">
        <v>39</v>
      </c>
      <c r="E20" s="31"/>
      <c r="F20" s="51"/>
      <c r="G20" s="32"/>
      <c r="H20" s="8">
        <f t="shared" si="1"/>
        <v>41</v>
      </c>
      <c r="I20" s="30" t="s">
        <v>114</v>
      </c>
      <c r="J20" s="33" t="s">
        <v>470</v>
      </c>
      <c r="K20" s="58" t="s">
        <v>429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357</v>
      </c>
      <c r="D21" s="80" t="s">
        <v>39</v>
      </c>
      <c r="E21" s="38"/>
      <c r="F21" s="52"/>
      <c r="G21" s="39"/>
      <c r="H21" s="36">
        <f t="shared" si="1"/>
        <v>42</v>
      </c>
      <c r="I21" s="37" t="s">
        <v>116</v>
      </c>
      <c r="J21" s="40" t="s">
        <v>544</v>
      </c>
      <c r="K21" s="60" t="s">
        <v>279</v>
      </c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453</v>
      </c>
      <c r="D22" s="80" t="s">
        <v>39</v>
      </c>
      <c r="E22" s="38"/>
      <c r="F22" s="52"/>
      <c r="G22" s="39"/>
      <c r="H22" s="36">
        <f t="shared" si="1"/>
        <v>43</v>
      </c>
      <c r="I22" s="43" t="s">
        <v>118</v>
      </c>
      <c r="J22" s="40" t="s">
        <v>214</v>
      </c>
      <c r="K22" s="60" t="s">
        <v>279</v>
      </c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454</v>
      </c>
      <c r="D23" s="80" t="s">
        <v>406</v>
      </c>
      <c r="E23" s="38"/>
      <c r="F23" s="52"/>
      <c r="G23" s="39"/>
      <c r="H23" s="36">
        <f t="shared" si="1"/>
        <v>44</v>
      </c>
      <c r="I23" s="37" t="s">
        <v>120</v>
      </c>
      <c r="J23" s="40" t="s">
        <v>471</v>
      </c>
      <c r="K23" s="60" t="s">
        <v>331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455</v>
      </c>
      <c r="D24" s="82" t="s">
        <v>406</v>
      </c>
      <c r="E24" s="45"/>
      <c r="F24" s="53"/>
      <c r="G24" s="46"/>
      <c r="H24" s="50">
        <f t="shared" si="1"/>
        <v>45</v>
      </c>
      <c r="I24" s="44" t="s">
        <v>122</v>
      </c>
      <c r="J24" s="47" t="s">
        <v>472</v>
      </c>
      <c r="K24" s="62" t="s">
        <v>331</v>
      </c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77" t="s">
        <v>456</v>
      </c>
      <c r="D25" s="87" t="s">
        <v>246</v>
      </c>
      <c r="E25" s="31"/>
      <c r="F25" s="51"/>
      <c r="G25" s="32"/>
      <c r="H25" s="8">
        <f t="shared" si="1"/>
        <v>46</v>
      </c>
      <c r="I25" s="30" t="s">
        <v>124</v>
      </c>
      <c r="J25" s="33" t="s">
        <v>545</v>
      </c>
      <c r="K25" s="58" t="s">
        <v>215</v>
      </c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79" t="s">
        <v>457</v>
      </c>
      <c r="D26" s="88" t="s">
        <v>246</v>
      </c>
      <c r="E26" s="38"/>
      <c r="F26" s="52"/>
      <c r="G26" s="39"/>
      <c r="H26" s="36">
        <f t="shared" si="1"/>
        <v>47</v>
      </c>
      <c r="I26" s="37" t="s">
        <v>126</v>
      </c>
      <c r="J26" s="40" t="s">
        <v>473</v>
      </c>
      <c r="K26" s="60" t="s">
        <v>99</v>
      </c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79" t="s">
        <v>380</v>
      </c>
      <c r="D27" s="88" t="s">
        <v>246</v>
      </c>
      <c r="E27" s="38"/>
      <c r="F27" s="52"/>
      <c r="G27" s="39"/>
      <c r="H27" s="36">
        <f t="shared" si="1"/>
        <v>48</v>
      </c>
      <c r="I27" s="43" t="s">
        <v>128</v>
      </c>
      <c r="J27" s="40" t="s">
        <v>474</v>
      </c>
      <c r="K27" s="60" t="s">
        <v>101</v>
      </c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79" t="s">
        <v>304</v>
      </c>
      <c r="D28" s="88" t="s">
        <v>365</v>
      </c>
      <c r="E28" s="38"/>
      <c r="F28" s="52"/>
      <c r="G28" s="39"/>
      <c r="H28" s="36">
        <f t="shared" si="1"/>
        <v>49</v>
      </c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81" t="s">
        <v>250</v>
      </c>
      <c r="D29" s="89" t="s">
        <v>458</v>
      </c>
      <c r="E29" s="45"/>
      <c r="F29" s="53"/>
      <c r="G29" s="46"/>
      <c r="H29" s="50">
        <f t="shared" si="1"/>
        <v>50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R78"/>
  <sheetViews>
    <sheetView topLeftCell="A4" workbookViewId="0">
      <selection activeCell="K9" sqref="K9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531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2.5" customHeight="1" x14ac:dyDescent="0.2">
      <c r="A4" s="8">
        <v>1</v>
      </c>
      <c r="B4" s="9" t="s">
        <v>552</v>
      </c>
      <c r="C4" s="10" t="s">
        <v>6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2.5" customHeight="1" x14ac:dyDescent="0.2">
      <c r="A5" s="14">
        <v>2</v>
      </c>
      <c r="B5" s="15" t="s">
        <v>553</v>
      </c>
      <c r="C5" s="16" t="s">
        <v>344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2.5" customHeight="1" x14ac:dyDescent="0.2">
      <c r="A6" s="14">
        <v>3</v>
      </c>
      <c r="B6" s="15" t="s">
        <v>554</v>
      </c>
      <c r="C6" s="16" t="s">
        <v>546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2.5" customHeight="1" x14ac:dyDescent="0.2">
      <c r="A7" s="14">
        <v>4</v>
      </c>
      <c r="B7" s="15" t="s">
        <v>555</v>
      </c>
      <c r="C7" s="16" t="s">
        <v>479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2.5" customHeight="1" thickBot="1" x14ac:dyDescent="0.25">
      <c r="A8" s="19">
        <v>5</v>
      </c>
      <c r="B8" s="20" t="s">
        <v>556</v>
      </c>
      <c r="C8" s="21" t="s">
        <v>345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2.5" customHeight="1" x14ac:dyDescent="0.2">
      <c r="A9" s="8">
        <v>6</v>
      </c>
      <c r="B9" s="9" t="s">
        <v>558</v>
      </c>
      <c r="C9" s="10" t="s">
        <v>232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2.5" customHeight="1" x14ac:dyDescent="0.2">
      <c r="A10" s="14">
        <v>7</v>
      </c>
      <c r="B10" s="15" t="s">
        <v>559</v>
      </c>
      <c r="C10" s="16" t="s">
        <v>303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2.5" customHeight="1" x14ac:dyDescent="0.2">
      <c r="A11" s="14">
        <v>8</v>
      </c>
      <c r="B11" s="24" t="s">
        <v>500</v>
      </c>
      <c r="C11" s="16" t="s">
        <v>28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2.5" customHeight="1" x14ac:dyDescent="0.2">
      <c r="A12" s="14">
        <v>9</v>
      </c>
      <c r="B12" s="15" t="s">
        <v>228</v>
      </c>
      <c r="C12" s="16" t="s">
        <v>33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2.5" customHeight="1" thickBot="1" x14ac:dyDescent="0.25">
      <c r="A13" s="19">
        <v>10</v>
      </c>
      <c r="B13" s="20" t="s">
        <v>560</v>
      </c>
      <c r="C13" s="21" t="s">
        <v>33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2.5" customHeight="1" x14ac:dyDescent="0.2">
      <c r="A14" s="8">
        <v>11</v>
      </c>
      <c r="B14" s="9" t="s">
        <v>561</v>
      </c>
      <c r="C14" s="10" t="s">
        <v>186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2.5" customHeight="1" x14ac:dyDescent="0.2">
      <c r="A15" s="14">
        <v>12</v>
      </c>
      <c r="B15" s="15" t="s">
        <v>562</v>
      </c>
      <c r="C15" s="16" t="s">
        <v>246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2.5" customHeight="1" x14ac:dyDescent="0.2">
      <c r="A16" s="14">
        <v>13</v>
      </c>
      <c r="B16" s="15" t="s">
        <v>563</v>
      </c>
      <c r="C16" s="16" t="s">
        <v>247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2.5" customHeight="1" x14ac:dyDescent="0.2">
      <c r="A17" s="14">
        <v>14</v>
      </c>
      <c r="B17" s="15" t="s">
        <v>564</v>
      </c>
      <c r="C17" s="16" t="s">
        <v>47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2.5" customHeight="1" thickBot="1" x14ac:dyDescent="0.25">
      <c r="A18" s="19">
        <v>15</v>
      </c>
      <c r="B18" s="20" t="s">
        <v>565</v>
      </c>
      <c r="C18" s="21" t="s">
        <v>192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2.5" customHeight="1" x14ac:dyDescent="0.2">
      <c r="A19" s="8">
        <v>16</v>
      </c>
      <c r="B19" s="9" t="s">
        <v>566</v>
      </c>
      <c r="C19" s="10" t="s">
        <v>192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2.5" customHeight="1" x14ac:dyDescent="0.2">
      <c r="A20" s="14">
        <v>17</v>
      </c>
      <c r="B20" s="15" t="s">
        <v>567</v>
      </c>
      <c r="C20" s="16" t="s">
        <v>548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2.5" customHeight="1" x14ac:dyDescent="0.2">
      <c r="A21" s="14">
        <v>18</v>
      </c>
      <c r="B21" s="15" t="s">
        <v>568</v>
      </c>
      <c r="C21" s="16" t="s">
        <v>363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2.5" customHeight="1" x14ac:dyDescent="0.2">
      <c r="A22" s="14">
        <v>19</v>
      </c>
      <c r="B22" s="15" t="s">
        <v>569</v>
      </c>
      <c r="C22" s="16" t="s">
        <v>68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2.5" customHeight="1" thickBot="1" x14ac:dyDescent="0.25">
      <c r="A23" s="19">
        <v>20</v>
      </c>
      <c r="B23" s="20" t="s">
        <v>570</v>
      </c>
      <c r="C23" s="21" t="s">
        <v>258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2.5" customHeight="1" x14ac:dyDescent="0.2">
      <c r="A24" s="8">
        <v>21</v>
      </c>
      <c r="B24" s="9" t="s">
        <v>571</v>
      </c>
      <c r="C24" s="10" t="s">
        <v>549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2.5" customHeight="1" x14ac:dyDescent="0.2">
      <c r="A25" s="14">
        <v>22</v>
      </c>
      <c r="B25" s="15" t="s">
        <v>572</v>
      </c>
      <c r="C25" s="16" t="s">
        <v>76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2.5" customHeight="1" x14ac:dyDescent="0.2">
      <c r="A26" s="14">
        <v>23</v>
      </c>
      <c r="B26" s="15" t="s">
        <v>573</v>
      </c>
      <c r="C26" s="16" t="s">
        <v>550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2.5" customHeight="1" x14ac:dyDescent="0.2">
      <c r="A27" s="14">
        <v>24</v>
      </c>
      <c r="B27" s="15" t="s">
        <v>538</v>
      </c>
      <c r="C27" s="16" t="s">
        <v>266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2.5" customHeight="1" thickBot="1" x14ac:dyDescent="0.25">
      <c r="A28" s="19">
        <v>25</v>
      </c>
      <c r="B28" s="20" t="s">
        <v>237</v>
      </c>
      <c r="C28" s="21" t="s">
        <v>273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22.5" customHeight="1" x14ac:dyDescent="0.2">
      <c r="A29" s="8">
        <v>26</v>
      </c>
      <c r="B29" s="9" t="s">
        <v>574</v>
      </c>
      <c r="C29" s="10" t="s">
        <v>429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22.5" customHeight="1" x14ac:dyDescent="0.2">
      <c r="A30" s="14">
        <v>27</v>
      </c>
      <c r="B30" s="15" t="s">
        <v>237</v>
      </c>
      <c r="C30" s="16" t="s">
        <v>279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22.5" customHeight="1" x14ac:dyDescent="0.2">
      <c r="A31" s="14">
        <v>28</v>
      </c>
      <c r="B31" s="15" t="s">
        <v>575</v>
      </c>
      <c r="C31" s="16" t="s">
        <v>551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22.5" customHeight="1" x14ac:dyDescent="0.2">
      <c r="A32" s="14">
        <v>29</v>
      </c>
      <c r="B32" s="15" t="s">
        <v>576</v>
      </c>
      <c r="C32" s="16" t="s">
        <v>331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22.5" customHeight="1" thickBot="1" x14ac:dyDescent="0.25">
      <c r="A33" s="19">
        <v>30</v>
      </c>
      <c r="B33" s="20" t="s">
        <v>577</v>
      </c>
      <c r="C33" s="21" t="s">
        <v>215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22.5" customHeight="1" x14ac:dyDescent="0.2">
      <c r="A34" s="8">
        <v>31</v>
      </c>
      <c r="B34" s="9" t="s">
        <v>578</v>
      </c>
      <c r="C34" s="10" t="s">
        <v>336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22.5" customHeight="1" x14ac:dyDescent="0.2">
      <c r="A35" s="14">
        <v>32</v>
      </c>
      <c r="B35" s="15" t="s">
        <v>579</v>
      </c>
      <c r="C35" s="16" t="s">
        <v>336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22.5" customHeight="1" x14ac:dyDescent="0.2">
      <c r="A36" s="14">
        <v>33</v>
      </c>
      <c r="B36" s="15" t="s">
        <v>580</v>
      </c>
      <c r="C36" s="16" t="s">
        <v>283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22.5" customHeight="1" x14ac:dyDescent="0.2">
      <c r="A37" s="14">
        <v>34</v>
      </c>
      <c r="B37" s="15"/>
      <c r="C37" s="16"/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22.5" customHeight="1" thickBot="1" x14ac:dyDescent="0.25">
      <c r="A38" s="19">
        <v>35</v>
      </c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21" hidden="1" customHeight="1" x14ac:dyDescent="0.2">
      <c r="A39" s="8">
        <v>36</v>
      </c>
      <c r="B39" s="9"/>
      <c r="C39" s="10"/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21" hidden="1" customHeight="1" x14ac:dyDescent="0.2">
      <c r="A40" s="14">
        <v>37</v>
      </c>
      <c r="B40" s="15"/>
      <c r="C40" s="16"/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21" hidden="1" customHeight="1" x14ac:dyDescent="0.2">
      <c r="A41" s="14">
        <v>38</v>
      </c>
      <c r="B41" s="15"/>
      <c r="C41" s="16"/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21" hidden="1" customHeight="1" x14ac:dyDescent="0.2">
      <c r="A42" s="14">
        <v>39</v>
      </c>
      <c r="B42" s="15"/>
      <c r="C42" s="16"/>
      <c r="D42" s="17"/>
      <c r="E42" s="18"/>
      <c r="F42" s="17"/>
      <c r="G42" s="18"/>
      <c r="H42" s="17"/>
      <c r="I42" s="18"/>
      <c r="J42" s="17"/>
      <c r="K42" s="18"/>
      <c r="L42" s="17"/>
      <c r="M42" s="18"/>
      <c r="N42" s="17"/>
      <c r="O42" s="18"/>
      <c r="P42" s="17"/>
      <c r="Q42" s="18"/>
      <c r="R42" s="17"/>
      <c r="S42" s="18"/>
      <c r="T42" s="17"/>
      <c r="U42" s="18"/>
      <c r="V42" s="17"/>
      <c r="W42" s="18"/>
      <c r="X42" s="17"/>
      <c r="Y42" s="18"/>
      <c r="Z42" s="17"/>
      <c r="AA42" s="18"/>
      <c r="AB42" s="17"/>
      <c r="AC42" s="18"/>
      <c r="AD42" s="17"/>
      <c r="AE42" s="18"/>
      <c r="AF42" s="17"/>
      <c r="AG42" s="18"/>
      <c r="AH42" s="17"/>
      <c r="AI42" s="18"/>
      <c r="AN42" s="4"/>
      <c r="AO42" s="4"/>
      <c r="AP42" s="4"/>
      <c r="AQ42" s="4"/>
      <c r="AR42" s="4"/>
      <c r="AS42" s="4"/>
      <c r="AT42" s="4"/>
    </row>
    <row r="43" spans="1:46" s="13" customFormat="1" ht="21" hidden="1" customHeight="1" thickBot="1" x14ac:dyDescent="0.25">
      <c r="A43" s="19">
        <v>40</v>
      </c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22"/>
      <c r="AE43" s="23"/>
      <c r="AF43" s="22"/>
      <c r="AG43" s="23"/>
      <c r="AH43" s="22"/>
      <c r="AI43" s="23"/>
      <c r="AN43" s="4"/>
      <c r="AO43" s="4"/>
      <c r="AP43" s="4"/>
      <c r="AQ43" s="4"/>
      <c r="AR43" s="4"/>
      <c r="AS43" s="4"/>
      <c r="AT43" s="4"/>
    </row>
    <row r="44" spans="1:46" s="13" customFormat="1" ht="21" hidden="1" customHeight="1" x14ac:dyDescent="0.2">
      <c r="A44" s="8">
        <v>41</v>
      </c>
      <c r="B44" s="9"/>
      <c r="C44" s="10"/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2"/>
      <c r="P44" s="11"/>
      <c r="Q44" s="12"/>
      <c r="R44" s="11"/>
      <c r="S44" s="12"/>
      <c r="T44" s="11"/>
      <c r="U44" s="12"/>
      <c r="V44" s="11"/>
      <c r="W44" s="12"/>
      <c r="X44" s="11"/>
      <c r="Y44" s="12"/>
      <c r="Z44" s="11"/>
      <c r="AA44" s="12"/>
      <c r="AB44" s="11"/>
      <c r="AC44" s="12"/>
      <c r="AD44" s="11"/>
      <c r="AE44" s="12"/>
      <c r="AF44" s="11"/>
      <c r="AG44" s="12"/>
      <c r="AH44" s="11"/>
      <c r="AI44" s="12"/>
      <c r="AN44" s="4"/>
      <c r="AO44" s="4"/>
      <c r="AP44" s="4"/>
      <c r="AQ44" s="4"/>
      <c r="AR44" s="4"/>
      <c r="AS44" s="4"/>
      <c r="AT44" s="4"/>
    </row>
    <row r="45" spans="1:46" s="13" customFormat="1" ht="21" hidden="1" customHeight="1" x14ac:dyDescent="0.2">
      <c r="A45" s="14">
        <v>42</v>
      </c>
      <c r="B45" s="15"/>
      <c r="C45" s="16"/>
      <c r="D45" s="17"/>
      <c r="E45" s="18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17"/>
      <c r="S45" s="18"/>
      <c r="T45" s="17"/>
      <c r="U45" s="18"/>
      <c r="V45" s="17"/>
      <c r="W45" s="18"/>
      <c r="X45" s="17"/>
      <c r="Y45" s="18"/>
      <c r="Z45" s="17"/>
      <c r="AA45" s="18"/>
      <c r="AB45" s="17"/>
      <c r="AC45" s="18"/>
      <c r="AD45" s="17"/>
      <c r="AE45" s="18"/>
      <c r="AF45" s="17"/>
      <c r="AG45" s="18"/>
      <c r="AH45" s="17"/>
      <c r="AI45" s="18"/>
      <c r="AN45" s="4"/>
      <c r="AO45" s="4"/>
      <c r="AP45" s="4"/>
      <c r="AQ45" s="4"/>
      <c r="AR45" s="4"/>
      <c r="AS45" s="4"/>
      <c r="AT45" s="4"/>
    </row>
    <row r="46" spans="1:46" s="13" customFormat="1" ht="21" hidden="1" customHeight="1" x14ac:dyDescent="0.2">
      <c r="A46" s="14">
        <v>43</v>
      </c>
      <c r="B46" s="15"/>
      <c r="C46" s="16"/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  <c r="Z46" s="17"/>
      <c r="AA46" s="18"/>
      <c r="AB46" s="17"/>
      <c r="AC46" s="18"/>
      <c r="AD46" s="17"/>
      <c r="AE46" s="18"/>
      <c r="AF46" s="17"/>
      <c r="AG46" s="18"/>
      <c r="AH46" s="17"/>
      <c r="AI46" s="18"/>
      <c r="AN46" s="4"/>
      <c r="AO46" s="4"/>
      <c r="AP46" s="4"/>
      <c r="AQ46" s="4"/>
      <c r="AR46" s="4"/>
      <c r="AS46" s="4"/>
      <c r="AT46" s="4"/>
    </row>
    <row r="47" spans="1:46" s="13" customFormat="1" ht="21" hidden="1" customHeight="1" x14ac:dyDescent="0.2">
      <c r="A47" s="14">
        <v>44</v>
      </c>
      <c r="B47" s="15"/>
      <c r="C47" s="16"/>
      <c r="D47" s="17"/>
      <c r="E47" s="18"/>
      <c r="F47" s="17"/>
      <c r="G47" s="18"/>
      <c r="H47" s="17"/>
      <c r="I47" s="18"/>
      <c r="J47" s="17"/>
      <c r="K47" s="18"/>
      <c r="L47" s="17"/>
      <c r="M47" s="18"/>
      <c r="N47" s="17"/>
      <c r="O47" s="18"/>
      <c r="P47" s="17"/>
      <c r="Q47" s="18"/>
      <c r="R47" s="17"/>
      <c r="S47" s="18"/>
      <c r="T47" s="17"/>
      <c r="U47" s="18"/>
      <c r="V47" s="17"/>
      <c r="W47" s="18"/>
      <c r="X47" s="17"/>
      <c r="Y47" s="18"/>
      <c r="Z47" s="17"/>
      <c r="AA47" s="18"/>
      <c r="AB47" s="17"/>
      <c r="AC47" s="18"/>
      <c r="AD47" s="17"/>
      <c r="AE47" s="18"/>
      <c r="AF47" s="17"/>
      <c r="AG47" s="18"/>
      <c r="AH47" s="17"/>
      <c r="AI47" s="18"/>
      <c r="AN47" s="4"/>
      <c r="AO47" s="4"/>
      <c r="AP47" s="4"/>
      <c r="AQ47" s="4"/>
      <c r="AR47" s="4"/>
      <c r="AS47" s="4"/>
      <c r="AT47" s="4"/>
    </row>
    <row r="48" spans="1:46" s="13" customFormat="1" ht="21" hidden="1" customHeight="1" thickBot="1" x14ac:dyDescent="0.25">
      <c r="A48" s="19">
        <v>45</v>
      </c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  <c r="Y48" s="23"/>
      <c r="Z48" s="22"/>
      <c r="AA48" s="23"/>
      <c r="AB48" s="22"/>
      <c r="AC48" s="23"/>
      <c r="AD48" s="22"/>
      <c r="AE48" s="23"/>
      <c r="AF48" s="22"/>
      <c r="AG48" s="23"/>
      <c r="AH48" s="22"/>
      <c r="AI48" s="23"/>
      <c r="AN48" s="4"/>
      <c r="AO48" s="4"/>
      <c r="AP48" s="4"/>
      <c r="AQ48" s="4"/>
      <c r="AR48" s="4"/>
      <c r="AS48" s="4"/>
      <c r="AT48" s="4"/>
    </row>
    <row r="49" spans="1:46" s="13" customFormat="1" ht="21" hidden="1" customHeight="1" x14ac:dyDescent="0.2">
      <c r="A49" s="8">
        <v>46</v>
      </c>
      <c r="B49" s="9"/>
      <c r="C49" s="10"/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  <c r="AF49" s="11"/>
      <c r="AG49" s="12"/>
      <c r="AH49" s="11"/>
      <c r="AI49" s="12"/>
      <c r="AN49" s="4"/>
      <c r="AO49" s="4"/>
      <c r="AP49" s="4"/>
      <c r="AQ49" s="4"/>
      <c r="AR49" s="4"/>
      <c r="AS49" s="4"/>
      <c r="AT49" s="4"/>
    </row>
    <row r="50" spans="1:46" s="13" customFormat="1" ht="21" hidden="1" customHeight="1" x14ac:dyDescent="0.2">
      <c r="A50" s="14">
        <v>47</v>
      </c>
      <c r="B50" s="15"/>
      <c r="C50" s="16"/>
      <c r="D50" s="17"/>
      <c r="E50" s="18"/>
      <c r="F50" s="17"/>
      <c r="G50" s="18"/>
      <c r="H50" s="17"/>
      <c r="I50" s="18"/>
      <c r="J50" s="17"/>
      <c r="K50" s="18"/>
      <c r="L50" s="17"/>
      <c r="M50" s="18"/>
      <c r="N50" s="17"/>
      <c r="O50" s="18"/>
      <c r="P50" s="17"/>
      <c r="Q50" s="18"/>
      <c r="R50" s="17"/>
      <c r="S50" s="18"/>
      <c r="T50" s="17"/>
      <c r="U50" s="18"/>
      <c r="V50" s="17"/>
      <c r="W50" s="18"/>
      <c r="X50" s="17"/>
      <c r="Y50" s="18"/>
      <c r="Z50" s="17"/>
      <c r="AA50" s="18"/>
      <c r="AB50" s="17"/>
      <c r="AC50" s="18"/>
      <c r="AD50" s="17"/>
      <c r="AE50" s="18"/>
      <c r="AF50" s="17"/>
      <c r="AG50" s="18"/>
      <c r="AH50" s="17"/>
      <c r="AI50" s="18"/>
      <c r="AN50" s="4"/>
      <c r="AO50" s="4"/>
      <c r="AP50" s="4"/>
      <c r="AQ50" s="4"/>
      <c r="AR50" s="4"/>
      <c r="AS50" s="4"/>
      <c r="AT50" s="4"/>
    </row>
    <row r="51" spans="1:46" s="13" customFormat="1" ht="21" hidden="1" customHeight="1" x14ac:dyDescent="0.2">
      <c r="A51" s="14">
        <v>48</v>
      </c>
      <c r="B51" s="15"/>
      <c r="C51" s="16"/>
      <c r="D51" s="17"/>
      <c r="E51" s="18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17"/>
      <c r="S51" s="18"/>
      <c r="T51" s="17"/>
      <c r="U51" s="18"/>
      <c r="V51" s="17"/>
      <c r="W51" s="18"/>
      <c r="X51" s="17"/>
      <c r="Y51" s="18"/>
      <c r="Z51" s="17"/>
      <c r="AA51" s="18"/>
      <c r="AB51" s="17"/>
      <c r="AC51" s="18"/>
      <c r="AD51" s="17"/>
      <c r="AE51" s="18"/>
      <c r="AF51" s="17"/>
      <c r="AG51" s="18"/>
      <c r="AH51" s="17"/>
      <c r="AI51" s="18"/>
      <c r="AN51" s="4"/>
      <c r="AO51" s="4"/>
      <c r="AP51" s="4"/>
      <c r="AQ51" s="4"/>
      <c r="AR51" s="4"/>
      <c r="AS51" s="4"/>
      <c r="AT51" s="4"/>
    </row>
    <row r="52" spans="1:46" s="13" customFormat="1" ht="21" hidden="1" customHeight="1" x14ac:dyDescent="0.2">
      <c r="A52" s="14">
        <v>49</v>
      </c>
      <c r="B52" s="15"/>
      <c r="C52" s="16"/>
      <c r="D52" s="17"/>
      <c r="E52" s="18"/>
      <c r="F52" s="17"/>
      <c r="G52" s="18"/>
      <c r="H52" s="17"/>
      <c r="I52" s="18"/>
      <c r="J52" s="17"/>
      <c r="K52" s="18"/>
      <c r="L52" s="17"/>
      <c r="M52" s="18"/>
      <c r="N52" s="17"/>
      <c r="O52" s="18"/>
      <c r="P52" s="17"/>
      <c r="Q52" s="18"/>
      <c r="R52" s="17"/>
      <c r="S52" s="18"/>
      <c r="T52" s="17"/>
      <c r="U52" s="18"/>
      <c r="V52" s="17"/>
      <c r="W52" s="18"/>
      <c r="X52" s="17"/>
      <c r="Y52" s="18"/>
      <c r="Z52" s="17"/>
      <c r="AA52" s="18"/>
      <c r="AB52" s="17"/>
      <c r="AC52" s="18"/>
      <c r="AD52" s="17"/>
      <c r="AE52" s="18"/>
      <c r="AF52" s="17"/>
      <c r="AG52" s="18"/>
      <c r="AH52" s="17"/>
      <c r="AI52" s="18"/>
      <c r="AN52" s="4"/>
      <c r="AO52" s="4"/>
      <c r="AP52" s="4"/>
      <c r="AQ52" s="4"/>
      <c r="AR52" s="4"/>
      <c r="AS52" s="4"/>
      <c r="AT52" s="4"/>
    </row>
    <row r="53" spans="1:46" s="13" customFormat="1" ht="21" hidden="1" customHeight="1" thickBot="1" x14ac:dyDescent="0.25">
      <c r="A53" s="19">
        <v>50</v>
      </c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22"/>
      <c r="AE53" s="23"/>
      <c r="AF53" s="22"/>
      <c r="AG53" s="23"/>
      <c r="AH53" s="22"/>
      <c r="AI53" s="23"/>
      <c r="AN53" s="4"/>
      <c r="AO53" s="4"/>
      <c r="AP53" s="4"/>
      <c r="AQ53" s="4"/>
      <c r="AR53" s="4"/>
      <c r="AS53" s="4"/>
      <c r="AT53" s="4"/>
    </row>
    <row r="54" spans="1:46" s="13" customFormat="1" ht="21" hidden="1" customHeight="1" x14ac:dyDescent="0.2">
      <c r="A54" s="8">
        <v>51</v>
      </c>
      <c r="B54" s="9"/>
      <c r="C54" s="10"/>
      <c r="D54" s="11"/>
      <c r="E54" s="12"/>
      <c r="F54" s="11"/>
      <c r="G54" s="12"/>
      <c r="H54" s="11"/>
      <c r="I54" s="12"/>
      <c r="J54" s="11"/>
      <c r="K54" s="12"/>
      <c r="L54" s="11"/>
      <c r="M54" s="12"/>
      <c r="N54" s="11"/>
      <c r="O54" s="12"/>
      <c r="P54" s="11"/>
      <c r="Q54" s="12"/>
      <c r="R54" s="11"/>
      <c r="S54" s="12"/>
      <c r="T54" s="11"/>
      <c r="U54" s="12"/>
      <c r="V54" s="11"/>
      <c r="W54" s="12"/>
      <c r="X54" s="11"/>
      <c r="Y54" s="12"/>
      <c r="Z54" s="11"/>
      <c r="AA54" s="12"/>
      <c r="AB54" s="11"/>
      <c r="AC54" s="12"/>
      <c r="AD54" s="11"/>
      <c r="AE54" s="12"/>
      <c r="AF54" s="11"/>
      <c r="AG54" s="12"/>
      <c r="AH54" s="11"/>
      <c r="AI54" s="12"/>
      <c r="AN54" s="4"/>
      <c r="AO54" s="4"/>
      <c r="AP54" s="4"/>
      <c r="AQ54" s="4"/>
      <c r="AR54" s="4"/>
      <c r="AS54" s="4"/>
      <c r="AT54" s="4"/>
    </row>
    <row r="55" spans="1:46" s="13" customFormat="1" ht="21" hidden="1" customHeight="1" x14ac:dyDescent="0.2">
      <c r="A55" s="14">
        <v>52</v>
      </c>
      <c r="B55" s="15"/>
      <c r="C55" s="16"/>
      <c r="D55" s="17"/>
      <c r="E55" s="18"/>
      <c r="F55" s="17"/>
      <c r="G55" s="18"/>
      <c r="H55" s="17"/>
      <c r="I55" s="18"/>
      <c r="J55" s="17"/>
      <c r="K55" s="18"/>
      <c r="L55" s="17"/>
      <c r="M55" s="18"/>
      <c r="N55" s="17"/>
      <c r="O55" s="18"/>
      <c r="P55" s="17"/>
      <c r="Q55" s="18"/>
      <c r="R55" s="17"/>
      <c r="S55" s="18"/>
      <c r="T55" s="17"/>
      <c r="U55" s="18"/>
      <c r="V55" s="17"/>
      <c r="W55" s="18"/>
      <c r="X55" s="17"/>
      <c r="Y55" s="18"/>
      <c r="Z55" s="17"/>
      <c r="AA55" s="18"/>
      <c r="AB55" s="17"/>
      <c r="AC55" s="18"/>
      <c r="AD55" s="17"/>
      <c r="AE55" s="18"/>
      <c r="AF55" s="17"/>
      <c r="AG55" s="18"/>
      <c r="AH55" s="17"/>
      <c r="AI55" s="18"/>
      <c r="AN55" s="4"/>
      <c r="AO55" s="4"/>
      <c r="AP55" s="4"/>
      <c r="AQ55" s="4"/>
      <c r="AR55" s="4"/>
      <c r="AS55" s="4"/>
      <c r="AT55" s="4"/>
    </row>
    <row r="56" spans="1:46" s="13" customFormat="1" ht="21" hidden="1" customHeight="1" x14ac:dyDescent="0.2">
      <c r="A56" s="14">
        <v>53</v>
      </c>
      <c r="B56" s="15"/>
      <c r="C56" s="16"/>
      <c r="D56" s="17"/>
      <c r="E56" s="18"/>
      <c r="F56" s="17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  <c r="Z56" s="17"/>
      <c r="AA56" s="18"/>
      <c r="AB56" s="17"/>
      <c r="AC56" s="18"/>
      <c r="AD56" s="17"/>
      <c r="AE56" s="18"/>
      <c r="AF56" s="17"/>
      <c r="AG56" s="18"/>
      <c r="AH56" s="17"/>
      <c r="AI56" s="18"/>
      <c r="AN56" s="4"/>
      <c r="AO56" s="4"/>
      <c r="AP56" s="4"/>
      <c r="AQ56" s="4"/>
      <c r="AR56" s="4"/>
      <c r="AS56" s="4"/>
      <c r="AT56" s="4"/>
    </row>
    <row r="57" spans="1:46" s="13" customFormat="1" ht="21" hidden="1" customHeight="1" x14ac:dyDescent="0.2">
      <c r="A57" s="14">
        <v>54</v>
      </c>
      <c r="B57" s="24"/>
      <c r="C57" s="16"/>
      <c r="D57" s="17"/>
      <c r="E57" s="18"/>
      <c r="F57" s="17"/>
      <c r="G57" s="18"/>
      <c r="H57" s="17"/>
      <c r="I57" s="18"/>
      <c r="J57" s="17"/>
      <c r="K57" s="18"/>
      <c r="L57" s="17"/>
      <c r="M57" s="18"/>
      <c r="N57" s="17"/>
      <c r="O57" s="18"/>
      <c r="P57" s="17"/>
      <c r="Q57" s="18"/>
      <c r="R57" s="17"/>
      <c r="S57" s="18"/>
      <c r="T57" s="17"/>
      <c r="U57" s="18"/>
      <c r="V57" s="17"/>
      <c r="W57" s="18"/>
      <c r="X57" s="17"/>
      <c r="Y57" s="18"/>
      <c r="Z57" s="17"/>
      <c r="AA57" s="18"/>
      <c r="AB57" s="17"/>
      <c r="AC57" s="18"/>
      <c r="AD57" s="17"/>
      <c r="AE57" s="18"/>
      <c r="AF57" s="17"/>
      <c r="AG57" s="18"/>
      <c r="AH57" s="17"/>
      <c r="AI57" s="18"/>
      <c r="AN57" s="4"/>
      <c r="AO57" s="4"/>
      <c r="AP57" s="4"/>
      <c r="AQ57" s="4"/>
      <c r="AR57" s="4"/>
      <c r="AS57" s="4"/>
      <c r="AT57" s="4"/>
    </row>
    <row r="58" spans="1:46" s="13" customFormat="1" ht="21" hidden="1" customHeight="1" thickBot="1" x14ac:dyDescent="0.25">
      <c r="A58" s="19">
        <v>55</v>
      </c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  <c r="Y58" s="23"/>
      <c r="Z58" s="22"/>
      <c r="AA58" s="23"/>
      <c r="AB58" s="22"/>
      <c r="AC58" s="23"/>
      <c r="AD58" s="22"/>
      <c r="AE58" s="23"/>
      <c r="AF58" s="22"/>
      <c r="AG58" s="23"/>
      <c r="AH58" s="22"/>
      <c r="AI58" s="23"/>
      <c r="AN58" s="4"/>
      <c r="AO58" s="4"/>
      <c r="AP58" s="4"/>
      <c r="AQ58" s="4"/>
      <c r="AR58" s="4"/>
      <c r="AS58" s="4"/>
      <c r="AT58" s="4"/>
    </row>
    <row r="59" spans="1:46" s="13" customFormat="1" ht="21" hidden="1" customHeight="1" x14ac:dyDescent="0.2">
      <c r="A59" s="8">
        <v>56</v>
      </c>
      <c r="B59" s="9"/>
      <c r="C59" s="10"/>
      <c r="D59" s="11"/>
      <c r="E59" s="12"/>
      <c r="F59" s="11"/>
      <c r="G59" s="12"/>
      <c r="H59" s="11"/>
      <c r="I59" s="12"/>
      <c r="J59" s="11"/>
      <c r="K59" s="12"/>
      <c r="L59" s="11"/>
      <c r="M59" s="12"/>
      <c r="N59" s="11"/>
      <c r="O59" s="12"/>
      <c r="P59" s="11"/>
      <c r="Q59" s="12"/>
      <c r="R59" s="11"/>
      <c r="S59" s="12"/>
      <c r="T59" s="11"/>
      <c r="U59" s="12"/>
      <c r="V59" s="11"/>
      <c r="W59" s="12"/>
      <c r="X59" s="11"/>
      <c r="Y59" s="12"/>
      <c r="Z59" s="11"/>
      <c r="AA59" s="12"/>
      <c r="AB59" s="11"/>
      <c r="AC59" s="12"/>
      <c r="AD59" s="11"/>
      <c r="AE59" s="12"/>
      <c r="AF59" s="11"/>
      <c r="AG59" s="12"/>
      <c r="AH59" s="11"/>
      <c r="AI59" s="12"/>
      <c r="AN59" s="4"/>
      <c r="AO59" s="4"/>
      <c r="AP59" s="4"/>
      <c r="AQ59" s="4"/>
      <c r="AR59" s="4"/>
      <c r="AS59" s="4"/>
      <c r="AT59" s="4"/>
    </row>
    <row r="60" spans="1:46" s="13" customFormat="1" ht="21" hidden="1" customHeight="1" x14ac:dyDescent="0.2">
      <c r="A60" s="14">
        <v>57</v>
      </c>
      <c r="B60" s="15"/>
      <c r="C60" s="16"/>
      <c r="D60" s="17"/>
      <c r="E60" s="18"/>
      <c r="F60" s="17"/>
      <c r="G60" s="18"/>
      <c r="H60" s="17"/>
      <c r="I60" s="18"/>
      <c r="J60" s="17"/>
      <c r="K60" s="18"/>
      <c r="L60" s="17"/>
      <c r="M60" s="18"/>
      <c r="N60" s="17"/>
      <c r="O60" s="18"/>
      <c r="P60" s="17"/>
      <c r="Q60" s="18"/>
      <c r="R60" s="17"/>
      <c r="S60" s="18"/>
      <c r="T60" s="17"/>
      <c r="U60" s="18"/>
      <c r="V60" s="17"/>
      <c r="W60" s="18"/>
      <c r="X60" s="17"/>
      <c r="Y60" s="18"/>
      <c r="Z60" s="17"/>
      <c r="AA60" s="18"/>
      <c r="AB60" s="17"/>
      <c r="AC60" s="18"/>
      <c r="AD60" s="17"/>
      <c r="AE60" s="18"/>
      <c r="AF60" s="17"/>
      <c r="AG60" s="18"/>
      <c r="AH60" s="17"/>
      <c r="AI60" s="18"/>
      <c r="AN60" s="4"/>
      <c r="AO60" s="4"/>
      <c r="AP60" s="4"/>
      <c r="AQ60" s="4"/>
      <c r="AR60" s="4"/>
      <c r="AS60" s="4"/>
      <c r="AT60" s="4"/>
    </row>
    <row r="61" spans="1:46" s="13" customFormat="1" ht="21" hidden="1" customHeight="1" x14ac:dyDescent="0.2">
      <c r="A61" s="14">
        <v>58</v>
      </c>
      <c r="B61" s="15"/>
      <c r="C61" s="16"/>
      <c r="D61" s="17"/>
      <c r="E61" s="18"/>
      <c r="F61" s="17"/>
      <c r="G61" s="18"/>
      <c r="H61" s="17"/>
      <c r="I61" s="18"/>
      <c r="J61" s="17"/>
      <c r="K61" s="18"/>
      <c r="L61" s="17"/>
      <c r="M61" s="18"/>
      <c r="N61" s="17"/>
      <c r="O61" s="18"/>
      <c r="P61" s="17"/>
      <c r="Q61" s="18"/>
      <c r="R61" s="17"/>
      <c r="S61" s="18"/>
      <c r="T61" s="17"/>
      <c r="U61" s="18"/>
      <c r="V61" s="17"/>
      <c r="W61" s="18"/>
      <c r="X61" s="17"/>
      <c r="Y61" s="18"/>
      <c r="Z61" s="17"/>
      <c r="AA61" s="18"/>
      <c r="AB61" s="17"/>
      <c r="AC61" s="18"/>
      <c r="AD61" s="17"/>
      <c r="AE61" s="18"/>
      <c r="AF61" s="17"/>
      <c r="AG61" s="18"/>
      <c r="AH61" s="17"/>
      <c r="AI61" s="18"/>
      <c r="AN61" s="4"/>
      <c r="AO61" s="4"/>
      <c r="AP61" s="4"/>
      <c r="AQ61" s="4"/>
      <c r="AR61" s="4"/>
      <c r="AS61" s="4"/>
      <c r="AT61" s="4"/>
    </row>
    <row r="62" spans="1:46" s="13" customFormat="1" ht="21" hidden="1" customHeight="1" x14ac:dyDescent="0.2">
      <c r="A62" s="14">
        <v>59</v>
      </c>
      <c r="B62" s="15"/>
      <c r="C62" s="16"/>
      <c r="D62" s="17"/>
      <c r="E62" s="18"/>
      <c r="F62" s="17"/>
      <c r="G62" s="18"/>
      <c r="H62" s="17"/>
      <c r="I62" s="18"/>
      <c r="J62" s="17"/>
      <c r="K62" s="18"/>
      <c r="L62" s="17"/>
      <c r="M62" s="18"/>
      <c r="N62" s="17"/>
      <c r="O62" s="18"/>
      <c r="P62" s="17"/>
      <c r="Q62" s="18"/>
      <c r="R62" s="17"/>
      <c r="S62" s="18"/>
      <c r="T62" s="17"/>
      <c r="U62" s="18"/>
      <c r="V62" s="17"/>
      <c r="W62" s="18"/>
      <c r="X62" s="17"/>
      <c r="Y62" s="18"/>
      <c r="Z62" s="17"/>
      <c r="AA62" s="18"/>
      <c r="AB62" s="17"/>
      <c r="AC62" s="18"/>
      <c r="AD62" s="17"/>
      <c r="AE62" s="18"/>
      <c r="AF62" s="17"/>
      <c r="AG62" s="18"/>
      <c r="AH62" s="17"/>
      <c r="AI62" s="18"/>
      <c r="AN62" s="4"/>
      <c r="AO62" s="4"/>
      <c r="AP62" s="4"/>
      <c r="AQ62" s="4"/>
      <c r="AR62" s="4"/>
      <c r="AS62" s="4"/>
      <c r="AT62" s="4"/>
    </row>
    <row r="63" spans="1:46" s="13" customFormat="1" ht="21" hidden="1" customHeight="1" thickBot="1" x14ac:dyDescent="0.25">
      <c r="A63" s="19">
        <v>60</v>
      </c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  <c r="Y63" s="23"/>
      <c r="Z63" s="22"/>
      <c r="AA63" s="23"/>
      <c r="AB63" s="22"/>
      <c r="AC63" s="23"/>
      <c r="AD63" s="22"/>
      <c r="AE63" s="23"/>
      <c r="AF63" s="22"/>
      <c r="AG63" s="23"/>
      <c r="AH63" s="22"/>
      <c r="AI63" s="23"/>
      <c r="AN63" s="4"/>
      <c r="AO63" s="4"/>
      <c r="AP63" s="4"/>
      <c r="AQ63" s="4"/>
      <c r="AR63" s="4"/>
      <c r="AS63" s="4"/>
      <c r="AT63" s="4"/>
    </row>
    <row r="64" spans="1:46" s="13" customFormat="1" ht="21" hidden="1" customHeight="1" x14ac:dyDescent="0.2">
      <c r="A64" s="8">
        <v>61</v>
      </c>
      <c r="B64" s="9"/>
      <c r="C64" s="10"/>
      <c r="D64" s="11"/>
      <c r="E64" s="12"/>
      <c r="F64" s="11"/>
      <c r="G64" s="12"/>
      <c r="H64" s="11"/>
      <c r="I64" s="12"/>
      <c r="J64" s="11"/>
      <c r="K64" s="12"/>
      <c r="L64" s="11"/>
      <c r="M64" s="12"/>
      <c r="N64" s="11"/>
      <c r="O64" s="12"/>
      <c r="P64" s="11"/>
      <c r="Q64" s="12"/>
      <c r="R64" s="11"/>
      <c r="S64" s="12"/>
      <c r="T64" s="11"/>
      <c r="U64" s="12"/>
      <c r="V64" s="11"/>
      <c r="W64" s="12"/>
      <c r="X64" s="11"/>
      <c r="Y64" s="12"/>
      <c r="Z64" s="11"/>
      <c r="AA64" s="12"/>
      <c r="AB64" s="11"/>
      <c r="AC64" s="12"/>
      <c r="AD64" s="11"/>
      <c r="AE64" s="12"/>
      <c r="AF64" s="11"/>
      <c r="AG64" s="12"/>
      <c r="AH64" s="11"/>
      <c r="AI64" s="12"/>
      <c r="AN64" s="4"/>
      <c r="AO64" s="4"/>
      <c r="AP64" s="4"/>
      <c r="AQ64" s="4"/>
      <c r="AR64" s="4"/>
      <c r="AS64" s="4"/>
      <c r="AT64" s="4"/>
    </row>
    <row r="65" spans="1:46" s="13" customFormat="1" ht="21" hidden="1" customHeight="1" x14ac:dyDescent="0.2">
      <c r="A65" s="14">
        <v>62</v>
      </c>
      <c r="B65" s="15"/>
      <c r="C65" s="16"/>
      <c r="D65" s="17"/>
      <c r="E65" s="18"/>
      <c r="F65" s="17"/>
      <c r="G65" s="18"/>
      <c r="H65" s="17"/>
      <c r="I65" s="18"/>
      <c r="J65" s="17"/>
      <c r="K65" s="18"/>
      <c r="L65" s="17"/>
      <c r="M65" s="18"/>
      <c r="N65" s="17"/>
      <c r="O65" s="18"/>
      <c r="P65" s="17"/>
      <c r="Q65" s="18"/>
      <c r="R65" s="17"/>
      <c r="S65" s="18"/>
      <c r="T65" s="17"/>
      <c r="U65" s="18"/>
      <c r="V65" s="17"/>
      <c r="W65" s="18"/>
      <c r="X65" s="17"/>
      <c r="Y65" s="18"/>
      <c r="Z65" s="17"/>
      <c r="AA65" s="18"/>
      <c r="AB65" s="17"/>
      <c r="AC65" s="18"/>
      <c r="AD65" s="17"/>
      <c r="AE65" s="18"/>
      <c r="AF65" s="17"/>
      <c r="AG65" s="18"/>
      <c r="AH65" s="17"/>
      <c r="AI65" s="18"/>
      <c r="AN65" s="4"/>
      <c r="AO65" s="4"/>
      <c r="AP65" s="4"/>
      <c r="AQ65" s="4"/>
      <c r="AR65" s="4"/>
      <c r="AS65" s="4"/>
      <c r="AT65" s="4"/>
    </row>
    <row r="66" spans="1:46" ht="21" hidden="1" customHeight="1" x14ac:dyDescent="0.2">
      <c r="A66" s="14">
        <v>63</v>
      </c>
      <c r="B66" s="15"/>
      <c r="C66" s="16"/>
      <c r="D66" s="17"/>
      <c r="E66" s="18"/>
      <c r="F66" s="17"/>
      <c r="G66" s="18"/>
      <c r="H66" s="17"/>
      <c r="I66" s="18"/>
      <c r="J66" s="17"/>
      <c r="K66" s="18"/>
      <c r="L66" s="17"/>
      <c r="M66" s="18"/>
      <c r="N66" s="17"/>
      <c r="O66" s="18"/>
      <c r="P66" s="17"/>
      <c r="Q66" s="18"/>
      <c r="R66" s="17"/>
      <c r="S66" s="18"/>
      <c r="T66" s="17"/>
      <c r="U66" s="18"/>
      <c r="V66" s="17"/>
      <c r="W66" s="18"/>
      <c r="X66" s="17"/>
      <c r="Y66" s="18"/>
      <c r="Z66" s="17"/>
      <c r="AA66" s="18"/>
      <c r="AB66" s="17"/>
      <c r="AC66" s="18"/>
      <c r="AD66" s="17"/>
      <c r="AE66" s="18"/>
      <c r="AF66" s="17"/>
      <c r="AG66" s="18"/>
      <c r="AH66" s="17"/>
      <c r="AI66" s="18"/>
      <c r="AN66" s="4"/>
      <c r="AO66" s="4"/>
      <c r="AP66" s="4"/>
      <c r="AQ66" s="4"/>
      <c r="AR66" s="4"/>
      <c r="AS66" s="4"/>
      <c r="AT66" s="4"/>
    </row>
    <row r="67" spans="1:46" ht="21" hidden="1" customHeight="1" x14ac:dyDescent="0.2">
      <c r="A67" s="14">
        <v>64</v>
      </c>
      <c r="B67" s="15"/>
      <c r="C67" s="16"/>
      <c r="D67" s="17"/>
      <c r="E67" s="18"/>
      <c r="F67" s="17"/>
      <c r="G67" s="18"/>
      <c r="H67" s="17"/>
      <c r="I67" s="18"/>
      <c r="J67" s="17"/>
      <c r="K67" s="18"/>
      <c r="L67" s="17"/>
      <c r="M67" s="18"/>
      <c r="N67" s="17"/>
      <c r="O67" s="18"/>
      <c r="P67" s="17"/>
      <c r="Q67" s="18"/>
      <c r="R67" s="17"/>
      <c r="S67" s="18"/>
      <c r="T67" s="17"/>
      <c r="U67" s="18"/>
      <c r="V67" s="17"/>
      <c r="W67" s="18"/>
      <c r="X67" s="17"/>
      <c r="Y67" s="18"/>
      <c r="Z67" s="17"/>
      <c r="AA67" s="18"/>
      <c r="AB67" s="17"/>
      <c r="AC67" s="18"/>
      <c r="AD67" s="17"/>
      <c r="AE67" s="18"/>
      <c r="AF67" s="17"/>
      <c r="AG67" s="18"/>
      <c r="AH67" s="17"/>
      <c r="AI67" s="18"/>
      <c r="AN67" s="4"/>
      <c r="AO67" s="4"/>
      <c r="AP67" s="4"/>
      <c r="AQ67" s="4"/>
      <c r="AR67" s="4"/>
      <c r="AS67" s="4"/>
      <c r="AT67" s="4"/>
    </row>
    <row r="68" spans="1:46" ht="21" hidden="1" customHeight="1" thickBot="1" x14ac:dyDescent="0.25">
      <c r="A68" s="19">
        <v>65</v>
      </c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  <c r="Y68" s="23"/>
      <c r="Z68" s="22"/>
      <c r="AA68" s="23"/>
      <c r="AB68" s="22"/>
      <c r="AC68" s="23"/>
      <c r="AD68" s="22"/>
      <c r="AE68" s="23"/>
      <c r="AF68" s="22"/>
      <c r="AG68" s="23"/>
      <c r="AH68" s="22"/>
      <c r="AI68" s="23"/>
      <c r="AN68" s="4"/>
      <c r="AO68" s="4"/>
      <c r="AP68" s="4"/>
      <c r="AQ68" s="4"/>
      <c r="AR68" s="4"/>
      <c r="AS68" s="4"/>
      <c r="AT68" s="4"/>
    </row>
    <row r="69" spans="1:46" ht="16.5" hidden="1" customHeight="1" x14ac:dyDescent="0.2">
      <c r="A69" s="8">
        <v>66</v>
      </c>
      <c r="B69" s="9"/>
      <c r="C69" s="10"/>
      <c r="D69" s="11"/>
      <c r="E69" s="12"/>
      <c r="F69" s="11"/>
      <c r="G69" s="12"/>
      <c r="H69" s="11"/>
      <c r="I69" s="12"/>
      <c r="J69" s="11"/>
      <c r="K69" s="12"/>
      <c r="L69" s="11"/>
      <c r="M69" s="12"/>
      <c r="N69" s="11"/>
      <c r="O69" s="12"/>
      <c r="P69" s="11"/>
      <c r="Q69" s="12"/>
      <c r="R69" s="11"/>
      <c r="S69" s="12"/>
      <c r="T69" s="11"/>
      <c r="U69" s="12"/>
      <c r="V69" s="11"/>
      <c r="W69" s="12"/>
      <c r="X69" s="11"/>
      <c r="Y69" s="12"/>
      <c r="Z69" s="11"/>
      <c r="AA69" s="12"/>
      <c r="AB69" s="11"/>
      <c r="AC69" s="12"/>
      <c r="AD69" s="11"/>
      <c r="AE69" s="12"/>
      <c r="AF69" s="11"/>
      <c r="AG69" s="12"/>
      <c r="AH69" s="11"/>
      <c r="AI69" s="12"/>
      <c r="AN69" s="4"/>
      <c r="AO69" s="4"/>
      <c r="AP69" s="4"/>
      <c r="AQ69" s="4"/>
      <c r="AR69" s="4"/>
      <c r="AS69" s="4"/>
      <c r="AT69" s="4"/>
    </row>
    <row r="70" spans="1:46" ht="16.5" hidden="1" customHeight="1" x14ac:dyDescent="0.2">
      <c r="A70" s="14">
        <v>67</v>
      </c>
      <c r="B70" s="15"/>
      <c r="C70" s="16"/>
      <c r="D70" s="17"/>
      <c r="E70" s="18"/>
      <c r="F70" s="17"/>
      <c r="G70" s="18"/>
      <c r="H70" s="17"/>
      <c r="I70" s="18"/>
      <c r="J70" s="17"/>
      <c r="K70" s="18"/>
      <c r="L70" s="17"/>
      <c r="M70" s="18"/>
      <c r="N70" s="17"/>
      <c r="O70" s="18"/>
      <c r="P70" s="17"/>
      <c r="Q70" s="18"/>
      <c r="R70" s="17"/>
      <c r="S70" s="18"/>
      <c r="T70" s="17"/>
      <c r="U70" s="18"/>
      <c r="V70" s="17"/>
      <c r="W70" s="18"/>
      <c r="X70" s="17"/>
      <c r="Y70" s="18"/>
      <c r="Z70" s="17"/>
      <c r="AA70" s="18"/>
      <c r="AB70" s="17"/>
      <c r="AC70" s="18"/>
      <c r="AD70" s="17"/>
      <c r="AE70" s="18"/>
      <c r="AF70" s="17"/>
      <c r="AG70" s="18"/>
      <c r="AH70" s="17"/>
      <c r="AI70" s="18"/>
      <c r="AN70" s="4"/>
      <c r="AO70" s="4"/>
      <c r="AP70" s="4"/>
      <c r="AQ70" s="4"/>
      <c r="AR70" s="4"/>
      <c r="AS70" s="4"/>
      <c r="AT70" s="4"/>
    </row>
    <row r="71" spans="1:46" ht="16.5" hidden="1" customHeight="1" x14ac:dyDescent="0.2">
      <c r="A71" s="14">
        <v>68</v>
      </c>
      <c r="B71" s="15"/>
      <c r="C71" s="16"/>
      <c r="D71" s="17"/>
      <c r="E71" s="18"/>
      <c r="F71" s="17"/>
      <c r="G71" s="18"/>
      <c r="H71" s="17"/>
      <c r="I71" s="18"/>
      <c r="J71" s="17"/>
      <c r="K71" s="18"/>
      <c r="L71" s="17"/>
      <c r="M71" s="18"/>
      <c r="N71" s="17"/>
      <c r="O71" s="18"/>
      <c r="P71" s="17"/>
      <c r="Q71" s="18"/>
      <c r="R71" s="17"/>
      <c r="S71" s="18"/>
      <c r="T71" s="17"/>
      <c r="U71" s="18"/>
      <c r="V71" s="17"/>
      <c r="W71" s="18"/>
      <c r="X71" s="17"/>
      <c r="Y71" s="18"/>
      <c r="Z71" s="17"/>
      <c r="AA71" s="18"/>
      <c r="AB71" s="17"/>
      <c r="AC71" s="18"/>
      <c r="AD71" s="17"/>
      <c r="AE71" s="18"/>
      <c r="AF71" s="17"/>
      <c r="AG71" s="18"/>
      <c r="AH71" s="17"/>
      <c r="AI71" s="18"/>
      <c r="AN71" s="4"/>
      <c r="AO71" s="4"/>
      <c r="AP71" s="4"/>
      <c r="AQ71" s="4"/>
      <c r="AR71" s="4"/>
      <c r="AS71" s="4"/>
      <c r="AT71" s="4"/>
    </row>
    <row r="72" spans="1:46" ht="16.5" hidden="1" customHeight="1" x14ac:dyDescent="0.2">
      <c r="A72" s="14">
        <v>69</v>
      </c>
      <c r="B72" s="15"/>
      <c r="C72" s="16"/>
      <c r="D72" s="17"/>
      <c r="E72" s="18"/>
      <c r="F72" s="17"/>
      <c r="G72" s="18"/>
      <c r="H72" s="17"/>
      <c r="I72" s="18"/>
      <c r="J72" s="17"/>
      <c r="K72" s="18"/>
      <c r="L72" s="17"/>
      <c r="M72" s="18"/>
      <c r="N72" s="17"/>
      <c r="O72" s="18"/>
      <c r="P72" s="17"/>
      <c r="Q72" s="18"/>
      <c r="R72" s="17"/>
      <c r="S72" s="18"/>
      <c r="T72" s="17"/>
      <c r="U72" s="18"/>
      <c r="V72" s="17"/>
      <c r="W72" s="18"/>
      <c r="X72" s="17"/>
      <c r="Y72" s="18"/>
      <c r="Z72" s="17"/>
      <c r="AA72" s="18"/>
      <c r="AB72" s="17"/>
      <c r="AC72" s="18"/>
      <c r="AD72" s="17"/>
      <c r="AE72" s="18"/>
      <c r="AF72" s="17"/>
      <c r="AG72" s="18"/>
      <c r="AH72" s="17"/>
      <c r="AI72" s="18"/>
      <c r="AN72" s="4"/>
      <c r="AO72" s="4"/>
      <c r="AP72" s="4"/>
      <c r="AQ72" s="4"/>
      <c r="AR72" s="4"/>
      <c r="AS72" s="4"/>
      <c r="AT72" s="4"/>
    </row>
    <row r="73" spans="1:46" ht="16.5" hidden="1" customHeight="1" thickBot="1" x14ac:dyDescent="0.25">
      <c r="A73" s="19">
        <v>70</v>
      </c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  <c r="Y73" s="23"/>
      <c r="Z73" s="22"/>
      <c r="AA73" s="23"/>
      <c r="AB73" s="22"/>
      <c r="AC73" s="23"/>
      <c r="AD73" s="22"/>
      <c r="AE73" s="23"/>
      <c r="AF73" s="22"/>
      <c r="AG73" s="23"/>
      <c r="AH73" s="22"/>
      <c r="AI73" s="23"/>
      <c r="AN73" s="4"/>
      <c r="AO73" s="4"/>
      <c r="AP73" s="4"/>
      <c r="AQ73" s="4"/>
      <c r="AR73" s="4"/>
      <c r="AS73" s="4"/>
      <c r="AT73" s="4"/>
    </row>
    <row r="74" spans="1:46" ht="16.5" hidden="1" customHeight="1" x14ac:dyDescent="0.2">
      <c r="A74" s="8">
        <v>71</v>
      </c>
      <c r="B74" s="9"/>
      <c r="C74" s="10"/>
      <c r="D74" s="11"/>
      <c r="E74" s="12"/>
      <c r="F74" s="11"/>
      <c r="G74" s="12"/>
      <c r="H74" s="11"/>
      <c r="I74" s="12"/>
      <c r="J74" s="11"/>
      <c r="K74" s="12"/>
      <c r="L74" s="11"/>
      <c r="M74" s="12"/>
      <c r="N74" s="11"/>
      <c r="O74" s="12"/>
      <c r="P74" s="11"/>
      <c r="Q74" s="12"/>
      <c r="R74" s="11"/>
      <c r="S74" s="12"/>
      <c r="T74" s="11"/>
      <c r="U74" s="12"/>
      <c r="V74" s="11"/>
      <c r="W74" s="12"/>
      <c r="X74" s="11"/>
      <c r="Y74" s="12"/>
      <c r="Z74" s="11"/>
      <c r="AA74" s="12"/>
      <c r="AB74" s="11"/>
      <c r="AC74" s="12"/>
      <c r="AD74" s="11"/>
      <c r="AE74" s="12"/>
      <c r="AF74" s="11"/>
      <c r="AG74" s="12"/>
      <c r="AH74" s="11"/>
      <c r="AI74" s="12"/>
      <c r="AN74" s="4"/>
      <c r="AO74" s="4"/>
      <c r="AP74" s="4"/>
      <c r="AQ74" s="4"/>
      <c r="AR74" s="4"/>
      <c r="AS74" s="4"/>
      <c r="AT74" s="4"/>
    </row>
    <row r="75" spans="1:46" ht="16.5" hidden="1" customHeight="1" x14ac:dyDescent="0.2">
      <c r="A75" s="14">
        <v>72</v>
      </c>
      <c r="B75" s="15"/>
      <c r="C75" s="16"/>
      <c r="D75" s="17"/>
      <c r="E75" s="18"/>
      <c r="F75" s="17"/>
      <c r="G75" s="18"/>
      <c r="H75" s="17"/>
      <c r="I75" s="18"/>
      <c r="J75" s="17"/>
      <c r="K75" s="18"/>
      <c r="L75" s="17"/>
      <c r="M75" s="18"/>
      <c r="N75" s="17"/>
      <c r="O75" s="18"/>
      <c r="P75" s="17"/>
      <c r="Q75" s="18"/>
      <c r="R75" s="17"/>
      <c r="S75" s="18"/>
      <c r="T75" s="17"/>
      <c r="U75" s="18"/>
      <c r="V75" s="17"/>
      <c r="W75" s="18"/>
      <c r="X75" s="17"/>
      <c r="Y75" s="18"/>
      <c r="Z75" s="17"/>
      <c r="AA75" s="18"/>
      <c r="AB75" s="17"/>
      <c r="AC75" s="18"/>
      <c r="AD75" s="17"/>
      <c r="AE75" s="18"/>
      <c r="AF75" s="17"/>
      <c r="AG75" s="18"/>
      <c r="AH75" s="17"/>
      <c r="AI75" s="18"/>
      <c r="AN75" s="4"/>
      <c r="AO75" s="4"/>
      <c r="AP75" s="4"/>
      <c r="AQ75" s="4"/>
      <c r="AR75" s="4"/>
      <c r="AS75" s="4"/>
      <c r="AT75" s="4"/>
    </row>
    <row r="76" spans="1:46" ht="16.5" hidden="1" customHeight="1" x14ac:dyDescent="0.2">
      <c r="A76" s="14">
        <v>73</v>
      </c>
      <c r="B76" s="15"/>
      <c r="C76" s="16"/>
      <c r="D76" s="17"/>
      <c r="E76" s="18"/>
      <c r="F76" s="17"/>
      <c r="G76" s="18"/>
      <c r="H76" s="17"/>
      <c r="I76" s="18"/>
      <c r="J76" s="17"/>
      <c r="K76" s="18"/>
      <c r="L76" s="17"/>
      <c r="M76" s="18"/>
      <c r="N76" s="17"/>
      <c r="O76" s="18"/>
      <c r="P76" s="17"/>
      <c r="Q76" s="18"/>
      <c r="R76" s="17"/>
      <c r="S76" s="18"/>
      <c r="T76" s="17"/>
      <c r="U76" s="18"/>
      <c r="V76" s="17"/>
      <c r="W76" s="18"/>
      <c r="X76" s="17"/>
      <c r="Y76" s="18"/>
      <c r="Z76" s="17"/>
      <c r="AA76" s="18"/>
      <c r="AB76" s="17"/>
      <c r="AC76" s="18"/>
      <c r="AD76" s="17"/>
      <c r="AE76" s="18"/>
      <c r="AF76" s="17"/>
      <c r="AG76" s="18"/>
      <c r="AH76" s="17"/>
      <c r="AI76" s="18"/>
      <c r="AN76" s="4"/>
      <c r="AO76" s="4"/>
      <c r="AP76" s="4"/>
      <c r="AQ76" s="4"/>
      <c r="AR76" s="4"/>
      <c r="AS76" s="4"/>
      <c r="AT76" s="4"/>
    </row>
    <row r="77" spans="1:46" ht="16.5" hidden="1" customHeight="1" x14ac:dyDescent="0.2">
      <c r="A77" s="14">
        <v>74</v>
      </c>
      <c r="B77" s="15"/>
      <c r="C77" s="16"/>
      <c r="D77" s="17"/>
      <c r="E77" s="18"/>
      <c r="F77" s="17"/>
      <c r="G77" s="18"/>
      <c r="H77" s="17"/>
      <c r="I77" s="18"/>
      <c r="J77" s="17"/>
      <c r="K77" s="18"/>
      <c r="L77" s="17"/>
      <c r="M77" s="18"/>
      <c r="N77" s="17"/>
      <c r="O77" s="18"/>
      <c r="P77" s="17"/>
      <c r="Q77" s="18"/>
      <c r="R77" s="17"/>
      <c r="S77" s="18"/>
      <c r="T77" s="17"/>
      <c r="U77" s="18"/>
      <c r="V77" s="17"/>
      <c r="W77" s="18"/>
      <c r="X77" s="17"/>
      <c r="Y77" s="18"/>
      <c r="Z77" s="17"/>
      <c r="AA77" s="18"/>
      <c r="AB77" s="17"/>
      <c r="AC77" s="18"/>
      <c r="AD77" s="17"/>
      <c r="AE77" s="18"/>
      <c r="AF77" s="17"/>
      <c r="AG77" s="18"/>
      <c r="AH77" s="17"/>
      <c r="AI77" s="18"/>
      <c r="AN77" s="4"/>
      <c r="AO77" s="4"/>
      <c r="AP77" s="4"/>
      <c r="AQ77" s="4"/>
      <c r="AR77" s="4"/>
      <c r="AS77" s="4"/>
      <c r="AT77" s="4"/>
    </row>
    <row r="78" spans="1:46" ht="16.5" hidden="1" customHeight="1" thickBot="1" x14ac:dyDescent="0.25">
      <c r="A78" s="19">
        <v>75</v>
      </c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  <c r="Y78" s="23"/>
      <c r="Z78" s="22"/>
      <c r="AA78" s="23"/>
      <c r="AB78" s="22"/>
      <c r="AC78" s="23"/>
      <c r="AD78" s="22"/>
      <c r="AE78" s="23"/>
      <c r="AF78" s="22"/>
      <c r="AG78" s="23"/>
      <c r="AH78" s="22"/>
      <c r="AI78" s="23"/>
      <c r="AN78" s="4"/>
      <c r="AO78" s="4"/>
      <c r="AP78" s="4"/>
      <c r="AQ78" s="4"/>
      <c r="AR78" s="4"/>
      <c r="AS78" s="4"/>
      <c r="AT78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19" bottom="0.17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9"/>
  <sheetViews>
    <sheetView topLeftCell="A17" workbookViewId="0">
      <selection activeCell="A10" sqref="A1:XFD1048576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531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77" t="s">
        <v>552</v>
      </c>
      <c r="D5" s="78" t="s">
        <v>6</v>
      </c>
      <c r="E5" s="31"/>
      <c r="F5" s="51"/>
      <c r="G5" s="32"/>
      <c r="H5" s="8">
        <v>21</v>
      </c>
      <c r="I5" s="30" t="s">
        <v>141</v>
      </c>
      <c r="J5" s="77" t="s">
        <v>569</v>
      </c>
      <c r="K5" s="78" t="s">
        <v>68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553</v>
      </c>
      <c r="D6" s="80" t="s">
        <v>344</v>
      </c>
      <c r="E6" s="38"/>
      <c r="F6" s="52"/>
      <c r="G6" s="39"/>
      <c r="H6" s="36">
        <f t="shared" ref="H6:H29" si="1">H5+1</f>
        <v>22</v>
      </c>
      <c r="I6" s="37" t="s">
        <v>142</v>
      </c>
      <c r="J6" s="79" t="s">
        <v>570</v>
      </c>
      <c r="K6" s="80" t="s">
        <v>258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554</v>
      </c>
      <c r="D7" s="80" t="s">
        <v>546</v>
      </c>
      <c r="E7" s="38"/>
      <c r="F7" s="52"/>
      <c r="G7" s="39"/>
      <c r="H7" s="36">
        <f t="shared" si="1"/>
        <v>23</v>
      </c>
      <c r="I7" s="43" t="s">
        <v>143</v>
      </c>
      <c r="J7" s="79" t="s">
        <v>571</v>
      </c>
      <c r="K7" s="80" t="s">
        <v>549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555</v>
      </c>
      <c r="D8" s="80" t="s">
        <v>479</v>
      </c>
      <c r="E8" s="38"/>
      <c r="F8" s="52"/>
      <c r="G8" s="39"/>
      <c r="H8" s="36">
        <f t="shared" si="1"/>
        <v>24</v>
      </c>
      <c r="I8" s="37" t="s">
        <v>144</v>
      </c>
      <c r="J8" s="79" t="s">
        <v>572</v>
      </c>
      <c r="K8" s="80" t="s">
        <v>76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556</v>
      </c>
      <c r="D9" s="82" t="s">
        <v>345</v>
      </c>
      <c r="E9" s="45"/>
      <c r="F9" s="53"/>
      <c r="G9" s="46"/>
      <c r="H9" s="50">
        <f t="shared" si="1"/>
        <v>25</v>
      </c>
      <c r="I9" s="44" t="s">
        <v>146</v>
      </c>
      <c r="J9" s="81" t="s">
        <v>573</v>
      </c>
      <c r="K9" s="82" t="s">
        <v>550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557</v>
      </c>
      <c r="D10" s="78" t="s">
        <v>345</v>
      </c>
      <c r="E10" s="31"/>
      <c r="F10" s="51"/>
      <c r="G10" s="32"/>
      <c r="H10" s="8">
        <f t="shared" si="1"/>
        <v>26</v>
      </c>
      <c r="I10" s="30" t="s">
        <v>148</v>
      </c>
      <c r="J10" s="77" t="s">
        <v>538</v>
      </c>
      <c r="K10" s="78" t="s">
        <v>266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558</v>
      </c>
      <c r="D11" s="80" t="s">
        <v>232</v>
      </c>
      <c r="E11" s="38"/>
      <c r="F11" s="52"/>
      <c r="G11" s="39"/>
      <c r="H11" s="36">
        <f t="shared" si="1"/>
        <v>27</v>
      </c>
      <c r="I11" s="37" t="s">
        <v>149</v>
      </c>
      <c r="J11" s="79" t="s">
        <v>237</v>
      </c>
      <c r="K11" s="80" t="s">
        <v>273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559</v>
      </c>
      <c r="D12" s="80" t="s">
        <v>303</v>
      </c>
      <c r="E12" s="38"/>
      <c r="F12" s="52"/>
      <c r="G12" s="39"/>
      <c r="H12" s="36">
        <f t="shared" si="1"/>
        <v>28</v>
      </c>
      <c r="I12" s="43" t="s">
        <v>150</v>
      </c>
      <c r="J12" s="79" t="s">
        <v>574</v>
      </c>
      <c r="K12" s="80" t="s">
        <v>429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500</v>
      </c>
      <c r="D13" s="80" t="s">
        <v>28</v>
      </c>
      <c r="E13" s="38"/>
      <c r="F13" s="52"/>
      <c r="G13" s="39"/>
      <c r="H13" s="36">
        <f t="shared" si="1"/>
        <v>29</v>
      </c>
      <c r="I13" s="37" t="s">
        <v>151</v>
      </c>
      <c r="J13" s="79" t="s">
        <v>237</v>
      </c>
      <c r="K13" s="80" t="s">
        <v>279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228</v>
      </c>
      <c r="D14" s="82" t="s">
        <v>33</v>
      </c>
      <c r="E14" s="45"/>
      <c r="F14" s="53"/>
      <c r="G14" s="46"/>
      <c r="H14" s="50">
        <f t="shared" si="1"/>
        <v>30</v>
      </c>
      <c r="I14" s="44" t="s">
        <v>152</v>
      </c>
      <c r="J14" s="81" t="s">
        <v>304</v>
      </c>
      <c r="K14" s="82" t="s">
        <v>279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560</v>
      </c>
      <c r="D15" s="78" t="s">
        <v>33</v>
      </c>
      <c r="E15" s="31"/>
      <c r="F15" s="51"/>
      <c r="G15" s="32"/>
      <c r="H15" s="8">
        <f t="shared" si="1"/>
        <v>31</v>
      </c>
      <c r="I15" s="30" t="s">
        <v>153</v>
      </c>
      <c r="J15" s="83" t="s">
        <v>575</v>
      </c>
      <c r="K15" s="84" t="s">
        <v>551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561</v>
      </c>
      <c r="D16" s="80" t="s">
        <v>186</v>
      </c>
      <c r="E16" s="38"/>
      <c r="F16" s="52"/>
      <c r="G16" s="39"/>
      <c r="H16" s="36">
        <f t="shared" si="1"/>
        <v>32</v>
      </c>
      <c r="I16" s="37" t="s">
        <v>154</v>
      </c>
      <c r="J16" s="79" t="s">
        <v>576</v>
      </c>
      <c r="K16" s="80" t="s">
        <v>331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253</v>
      </c>
      <c r="D17" s="80" t="s">
        <v>547</v>
      </c>
      <c r="E17" s="38"/>
      <c r="F17" s="52"/>
      <c r="G17" s="39"/>
      <c r="H17" s="36">
        <f t="shared" si="1"/>
        <v>33</v>
      </c>
      <c r="I17" s="43" t="s">
        <v>155</v>
      </c>
      <c r="J17" s="79" t="s">
        <v>577</v>
      </c>
      <c r="K17" s="80" t="s">
        <v>215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562</v>
      </c>
      <c r="D18" s="80" t="s">
        <v>246</v>
      </c>
      <c r="E18" s="38"/>
      <c r="F18" s="52"/>
      <c r="G18" s="39"/>
      <c r="H18" s="36">
        <f t="shared" si="1"/>
        <v>34</v>
      </c>
      <c r="I18" s="37" t="s">
        <v>156</v>
      </c>
      <c r="J18" s="79" t="s">
        <v>578</v>
      </c>
      <c r="K18" s="80" t="s">
        <v>336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563</v>
      </c>
      <c r="D19" s="82" t="s">
        <v>247</v>
      </c>
      <c r="E19" s="45"/>
      <c r="F19" s="53"/>
      <c r="G19" s="46"/>
      <c r="H19" s="50">
        <f t="shared" si="1"/>
        <v>35</v>
      </c>
      <c r="I19" s="44" t="s">
        <v>157</v>
      </c>
      <c r="J19" s="85" t="s">
        <v>579</v>
      </c>
      <c r="K19" s="86" t="s">
        <v>336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564</v>
      </c>
      <c r="D20" s="78" t="s">
        <v>47</v>
      </c>
      <c r="E20" s="31"/>
      <c r="F20" s="51"/>
      <c r="G20" s="32"/>
      <c r="H20" s="8">
        <f t="shared" si="1"/>
        <v>36</v>
      </c>
      <c r="I20" s="30" t="s">
        <v>114</v>
      </c>
      <c r="J20" s="33" t="s">
        <v>580</v>
      </c>
      <c r="K20" s="58" t="s">
        <v>283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565</v>
      </c>
      <c r="D21" s="80" t="s">
        <v>192</v>
      </c>
      <c r="E21" s="38"/>
      <c r="F21" s="52"/>
      <c r="G21" s="39"/>
      <c r="H21" s="36">
        <f t="shared" si="1"/>
        <v>37</v>
      </c>
      <c r="I21" s="37" t="s">
        <v>116</v>
      </c>
      <c r="J21" s="40"/>
      <c r="K21" s="60"/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566</v>
      </c>
      <c r="D22" s="80" t="s">
        <v>192</v>
      </c>
      <c r="E22" s="38"/>
      <c r="F22" s="52"/>
      <c r="G22" s="39"/>
      <c r="H22" s="36">
        <f t="shared" si="1"/>
        <v>38</v>
      </c>
      <c r="I22" s="43" t="s">
        <v>118</v>
      </c>
      <c r="J22" s="40"/>
      <c r="K22" s="60"/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567</v>
      </c>
      <c r="D23" s="80" t="s">
        <v>548</v>
      </c>
      <c r="E23" s="38"/>
      <c r="F23" s="52"/>
      <c r="G23" s="39"/>
      <c r="H23" s="36">
        <f t="shared" si="1"/>
        <v>39</v>
      </c>
      <c r="I23" s="37" t="s">
        <v>120</v>
      </c>
      <c r="J23" s="40"/>
      <c r="K23" s="60"/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568</v>
      </c>
      <c r="D24" s="82" t="s">
        <v>363</v>
      </c>
      <c r="E24" s="45"/>
      <c r="F24" s="53"/>
      <c r="G24" s="46"/>
      <c r="H24" s="50">
        <f t="shared" si="1"/>
        <v>40</v>
      </c>
      <c r="I24" s="44" t="s">
        <v>122</v>
      </c>
      <c r="J24" s="47"/>
      <c r="K24" s="62"/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77"/>
      <c r="D25" s="87"/>
      <c r="E25" s="31"/>
      <c r="F25" s="51"/>
      <c r="G25" s="32"/>
      <c r="H25" s="8">
        <f t="shared" si="1"/>
        <v>41</v>
      </c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79"/>
      <c r="D26" s="88"/>
      <c r="E26" s="38"/>
      <c r="F26" s="52"/>
      <c r="G26" s="39"/>
      <c r="H26" s="36">
        <f t="shared" si="1"/>
        <v>42</v>
      </c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79"/>
      <c r="D27" s="88"/>
      <c r="E27" s="38"/>
      <c r="F27" s="52"/>
      <c r="G27" s="39"/>
      <c r="H27" s="36">
        <f t="shared" si="1"/>
        <v>43</v>
      </c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79"/>
      <c r="D28" s="88"/>
      <c r="E28" s="38"/>
      <c r="F28" s="52"/>
      <c r="G28" s="39"/>
      <c r="H28" s="36">
        <f t="shared" si="1"/>
        <v>44</v>
      </c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81"/>
      <c r="D29" s="89"/>
      <c r="E29" s="45"/>
      <c r="F29" s="53"/>
      <c r="G29" s="46"/>
      <c r="H29" s="50">
        <f t="shared" si="1"/>
        <v>45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R63"/>
  <sheetViews>
    <sheetView topLeftCell="A27" workbookViewId="0">
      <selection activeCell="B32" sqref="B32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1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1" customHeight="1" x14ac:dyDescent="0.2">
      <c r="A4" s="8">
        <v>1</v>
      </c>
      <c r="B4" s="9" t="s">
        <v>5</v>
      </c>
      <c r="C4" s="10" t="s">
        <v>6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1" customHeight="1" x14ac:dyDescent="0.2">
      <c r="A5" s="14">
        <v>2</v>
      </c>
      <c r="B5" s="15" t="s">
        <v>7</v>
      </c>
      <c r="C5" s="16" t="s">
        <v>8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1" customHeight="1" x14ac:dyDescent="0.2">
      <c r="A6" s="14">
        <v>3</v>
      </c>
      <c r="B6" s="15" t="s">
        <v>9</v>
      </c>
      <c r="C6" s="16" t="s">
        <v>8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1" customHeight="1" x14ac:dyDescent="0.2">
      <c r="A7" s="14">
        <v>4</v>
      </c>
      <c r="B7" s="15" t="s">
        <v>10</v>
      </c>
      <c r="C7" s="16" t="s">
        <v>8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1" customHeight="1" thickBot="1" x14ac:dyDescent="0.25">
      <c r="A8" s="19">
        <v>5</v>
      </c>
      <c r="B8" s="20" t="s">
        <v>11</v>
      </c>
      <c r="C8" s="21" t="s">
        <v>8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1" customHeight="1" x14ac:dyDescent="0.2">
      <c r="A9" s="8">
        <v>6</v>
      </c>
      <c r="B9" s="9" t="s">
        <v>12</v>
      </c>
      <c r="C9" s="10" t="s">
        <v>8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1" customHeight="1" x14ac:dyDescent="0.2">
      <c r="A10" s="14">
        <v>7</v>
      </c>
      <c r="B10" s="15" t="s">
        <v>13</v>
      </c>
      <c r="C10" s="16" t="s">
        <v>8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1" customHeight="1" x14ac:dyDescent="0.2">
      <c r="A11" s="14">
        <v>8</v>
      </c>
      <c r="B11" s="15" t="s">
        <v>14</v>
      </c>
      <c r="C11" s="16" t="s">
        <v>15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1" customHeight="1" x14ac:dyDescent="0.2">
      <c r="A12" s="14">
        <v>9</v>
      </c>
      <c r="B12" s="15" t="s">
        <v>18</v>
      </c>
      <c r="C12" s="16" t="s">
        <v>19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1" customHeight="1" thickBot="1" x14ac:dyDescent="0.25">
      <c r="A13" s="19">
        <v>10</v>
      </c>
      <c r="B13" s="20" t="s">
        <v>20</v>
      </c>
      <c r="C13" s="21" t="s">
        <v>21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1" customHeight="1" x14ac:dyDescent="0.2">
      <c r="A14" s="8">
        <v>11</v>
      </c>
      <c r="B14" s="9" t="s">
        <v>22</v>
      </c>
      <c r="C14" s="10" t="s">
        <v>23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1" customHeight="1" x14ac:dyDescent="0.2">
      <c r="A15" s="14">
        <v>12</v>
      </c>
      <c r="B15" s="15" t="s">
        <v>24</v>
      </c>
      <c r="C15" s="16" t="s">
        <v>23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1" customHeight="1" x14ac:dyDescent="0.2">
      <c r="A16" s="14">
        <v>13</v>
      </c>
      <c r="B16" s="15" t="s">
        <v>25</v>
      </c>
      <c r="C16" s="16" t="s">
        <v>26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1" customHeight="1" x14ac:dyDescent="0.2">
      <c r="A17" s="14">
        <v>14</v>
      </c>
      <c r="B17" s="15" t="s">
        <v>27</v>
      </c>
      <c r="C17" s="16" t="s">
        <v>28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1" customHeight="1" thickBot="1" x14ac:dyDescent="0.25">
      <c r="A18" s="19">
        <v>15</v>
      </c>
      <c r="B18" s="20" t="s">
        <v>29</v>
      </c>
      <c r="C18" s="21" t="s">
        <v>30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1" customHeight="1" x14ac:dyDescent="0.2">
      <c r="A19" s="8">
        <v>16</v>
      </c>
      <c r="B19" s="9" t="s">
        <v>31</v>
      </c>
      <c r="C19" s="10" t="s">
        <v>30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1" customHeight="1" x14ac:dyDescent="0.2">
      <c r="A20" s="14">
        <v>17</v>
      </c>
      <c r="B20" s="15" t="s">
        <v>32</v>
      </c>
      <c r="C20" s="16" t="s">
        <v>33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1" customHeight="1" x14ac:dyDescent="0.2">
      <c r="A21" s="14">
        <v>18</v>
      </c>
      <c r="B21" s="15" t="s">
        <v>34</v>
      </c>
      <c r="C21" s="16" t="s">
        <v>35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1" customHeight="1" x14ac:dyDescent="0.2">
      <c r="A22" s="14">
        <v>19</v>
      </c>
      <c r="B22" s="15" t="s">
        <v>36</v>
      </c>
      <c r="C22" s="16" t="s">
        <v>37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1" customHeight="1" thickBot="1" x14ac:dyDescent="0.25">
      <c r="A23" s="19">
        <v>20</v>
      </c>
      <c r="B23" s="20" t="s">
        <v>38</v>
      </c>
      <c r="C23" s="21" t="s">
        <v>39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1" customHeight="1" x14ac:dyDescent="0.2">
      <c r="A24" s="8">
        <v>21</v>
      </c>
      <c r="B24" s="9" t="s">
        <v>40</v>
      </c>
      <c r="C24" s="10" t="s">
        <v>41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1" customHeight="1" x14ac:dyDescent="0.2">
      <c r="A25" s="14">
        <v>22</v>
      </c>
      <c r="B25" s="15" t="s">
        <v>42</v>
      </c>
      <c r="C25" s="16" t="s">
        <v>43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1" customHeight="1" x14ac:dyDescent="0.2">
      <c r="A26" s="14">
        <v>23</v>
      </c>
      <c r="B26" s="24" t="s">
        <v>44</v>
      </c>
      <c r="C26" s="16" t="s">
        <v>45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1" customHeight="1" x14ac:dyDescent="0.2">
      <c r="A27" s="14">
        <v>24</v>
      </c>
      <c r="B27" s="15" t="s">
        <v>46</v>
      </c>
      <c r="C27" s="16" t="s">
        <v>47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1" customHeight="1" thickBot="1" x14ac:dyDescent="0.25">
      <c r="A28" s="19">
        <v>25</v>
      </c>
      <c r="B28" s="20" t="s">
        <v>48</v>
      </c>
      <c r="C28" s="21" t="s">
        <v>49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21" customHeight="1" x14ac:dyDescent="0.2">
      <c r="A29" s="8">
        <v>26</v>
      </c>
      <c r="B29" s="99" t="s">
        <v>687</v>
      </c>
      <c r="C29" s="10" t="s">
        <v>50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21" customHeight="1" x14ac:dyDescent="0.2">
      <c r="A30" s="14">
        <v>27</v>
      </c>
      <c r="B30" s="15" t="s">
        <v>51</v>
      </c>
      <c r="C30" s="16" t="s">
        <v>52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21" customHeight="1" x14ac:dyDescent="0.2">
      <c r="A31" s="14">
        <v>28</v>
      </c>
      <c r="B31" s="15" t="s">
        <v>53</v>
      </c>
      <c r="C31" s="16" t="s">
        <v>52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21" customHeight="1" x14ac:dyDescent="0.2">
      <c r="A32" s="14">
        <v>29</v>
      </c>
      <c r="B32" s="15" t="s">
        <v>54</v>
      </c>
      <c r="C32" s="16" t="s">
        <v>52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21" customHeight="1" thickBot="1" x14ac:dyDescent="0.25">
      <c r="A33" s="19">
        <v>30</v>
      </c>
      <c r="B33" s="20" t="s">
        <v>55</v>
      </c>
      <c r="C33" s="21" t="s">
        <v>56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21" customHeight="1" x14ac:dyDescent="0.2">
      <c r="A34" s="8">
        <v>31</v>
      </c>
      <c r="B34" s="9" t="s">
        <v>57</v>
      </c>
      <c r="C34" s="10" t="s">
        <v>58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21" customHeight="1" x14ac:dyDescent="0.2">
      <c r="A35" s="14">
        <v>32</v>
      </c>
      <c r="B35" s="15" t="s">
        <v>59</v>
      </c>
      <c r="C35" s="16" t="s">
        <v>58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21" customHeight="1" x14ac:dyDescent="0.2">
      <c r="A36" s="14">
        <v>33</v>
      </c>
      <c r="B36" s="15" t="s">
        <v>60</v>
      </c>
      <c r="C36" s="16" t="s">
        <v>61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21" customHeight="1" x14ac:dyDescent="0.2">
      <c r="A37" s="14">
        <v>34</v>
      </c>
      <c r="B37" s="15" t="s">
        <v>63</v>
      </c>
      <c r="C37" s="16" t="s">
        <v>64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21" customHeight="1" thickBot="1" x14ac:dyDescent="0.25">
      <c r="A38" s="19">
        <v>35</v>
      </c>
      <c r="B38" s="20" t="s">
        <v>65</v>
      </c>
      <c r="C38" s="21" t="s">
        <v>66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21" customHeight="1" x14ac:dyDescent="0.2">
      <c r="A39" s="8">
        <v>36</v>
      </c>
      <c r="B39" s="9" t="s">
        <v>67</v>
      </c>
      <c r="C39" s="10" t="s">
        <v>68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21" customHeight="1" x14ac:dyDescent="0.2">
      <c r="A40" s="14">
        <v>37</v>
      </c>
      <c r="B40" s="15" t="s">
        <v>69</v>
      </c>
      <c r="C40" s="16" t="s">
        <v>70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21" customHeight="1" x14ac:dyDescent="0.2">
      <c r="A41" s="14">
        <v>38</v>
      </c>
      <c r="B41" s="15" t="s">
        <v>71</v>
      </c>
      <c r="C41" s="16" t="s">
        <v>72</v>
      </c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21" customHeight="1" x14ac:dyDescent="0.2">
      <c r="A42" s="14">
        <v>39</v>
      </c>
      <c r="B42" s="15" t="s">
        <v>73</v>
      </c>
      <c r="C42" s="16" t="s">
        <v>74</v>
      </c>
      <c r="D42" s="17"/>
      <c r="E42" s="18"/>
      <c r="F42" s="17"/>
      <c r="G42" s="18"/>
      <c r="H42" s="17"/>
      <c r="I42" s="18"/>
      <c r="J42" s="17"/>
      <c r="K42" s="18"/>
      <c r="L42" s="17"/>
      <c r="M42" s="18"/>
      <c r="N42" s="17"/>
      <c r="O42" s="18"/>
      <c r="P42" s="17"/>
      <c r="Q42" s="18"/>
      <c r="R42" s="17"/>
      <c r="S42" s="18"/>
      <c r="T42" s="17"/>
      <c r="U42" s="18"/>
      <c r="V42" s="17"/>
      <c r="W42" s="18"/>
      <c r="X42" s="17"/>
      <c r="Y42" s="18"/>
      <c r="Z42" s="17"/>
      <c r="AA42" s="18"/>
      <c r="AB42" s="17"/>
      <c r="AC42" s="18"/>
      <c r="AD42" s="17"/>
      <c r="AE42" s="18"/>
      <c r="AF42" s="17"/>
      <c r="AG42" s="18"/>
      <c r="AH42" s="17"/>
      <c r="AI42" s="18"/>
      <c r="AN42" s="4"/>
      <c r="AO42" s="4"/>
      <c r="AP42" s="4"/>
      <c r="AQ42" s="4"/>
      <c r="AR42" s="4"/>
      <c r="AS42" s="4"/>
      <c r="AT42" s="4"/>
    </row>
    <row r="43" spans="1:46" s="13" customFormat="1" ht="21" customHeight="1" thickBot="1" x14ac:dyDescent="0.25">
      <c r="A43" s="19">
        <v>40</v>
      </c>
      <c r="B43" s="20" t="s">
        <v>75</v>
      </c>
      <c r="C43" s="21" t="s">
        <v>76</v>
      </c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22"/>
      <c r="AE43" s="23"/>
      <c r="AF43" s="22"/>
      <c r="AG43" s="23"/>
      <c r="AH43" s="22"/>
      <c r="AI43" s="23"/>
      <c r="AN43" s="4"/>
      <c r="AO43" s="4"/>
      <c r="AP43" s="4"/>
      <c r="AQ43" s="4"/>
      <c r="AR43" s="4"/>
      <c r="AS43" s="4"/>
      <c r="AT43" s="4"/>
    </row>
    <row r="44" spans="1:46" s="13" customFormat="1" ht="21" customHeight="1" x14ac:dyDescent="0.2">
      <c r="A44" s="8">
        <v>41</v>
      </c>
      <c r="B44" s="9" t="s">
        <v>77</v>
      </c>
      <c r="C44" s="10" t="s">
        <v>78</v>
      </c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2"/>
      <c r="P44" s="11"/>
      <c r="Q44" s="12"/>
      <c r="R44" s="11"/>
      <c r="S44" s="12"/>
      <c r="T44" s="11"/>
      <c r="U44" s="12"/>
      <c r="V44" s="11"/>
      <c r="W44" s="12"/>
      <c r="X44" s="11"/>
      <c r="Y44" s="12"/>
      <c r="Z44" s="11"/>
      <c r="AA44" s="12"/>
      <c r="AB44" s="11"/>
      <c r="AC44" s="12"/>
      <c r="AD44" s="11"/>
      <c r="AE44" s="12"/>
      <c r="AF44" s="11"/>
      <c r="AG44" s="12"/>
      <c r="AH44" s="11"/>
      <c r="AI44" s="12"/>
      <c r="AN44" s="4"/>
      <c r="AO44" s="4"/>
      <c r="AP44" s="4"/>
      <c r="AQ44" s="4"/>
      <c r="AR44" s="4"/>
      <c r="AS44" s="4"/>
      <c r="AT44" s="4"/>
    </row>
    <row r="45" spans="1:46" s="13" customFormat="1" ht="21" customHeight="1" x14ac:dyDescent="0.2">
      <c r="A45" s="14">
        <v>42</v>
      </c>
      <c r="B45" s="15" t="s">
        <v>80</v>
      </c>
      <c r="C45" s="16" t="s">
        <v>79</v>
      </c>
      <c r="D45" s="17"/>
      <c r="E45" s="18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17"/>
      <c r="S45" s="18"/>
      <c r="T45" s="17"/>
      <c r="U45" s="18"/>
      <c r="V45" s="17"/>
      <c r="W45" s="18"/>
      <c r="X45" s="17"/>
      <c r="Y45" s="18"/>
      <c r="Z45" s="17"/>
      <c r="AA45" s="18"/>
      <c r="AB45" s="17"/>
      <c r="AC45" s="18"/>
      <c r="AD45" s="17"/>
      <c r="AE45" s="18"/>
      <c r="AF45" s="17"/>
      <c r="AG45" s="18"/>
      <c r="AH45" s="17"/>
      <c r="AI45" s="18"/>
      <c r="AN45" s="4"/>
      <c r="AO45" s="4"/>
      <c r="AP45" s="4"/>
      <c r="AQ45" s="4"/>
      <c r="AR45" s="4"/>
      <c r="AS45" s="4"/>
      <c r="AT45" s="4"/>
    </row>
    <row r="46" spans="1:46" s="13" customFormat="1" ht="21" customHeight="1" x14ac:dyDescent="0.2">
      <c r="A46" s="14">
        <v>43</v>
      </c>
      <c r="B46" s="15" t="s">
        <v>81</v>
      </c>
      <c r="C46" s="16" t="s">
        <v>82</v>
      </c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  <c r="Z46" s="17"/>
      <c r="AA46" s="18"/>
      <c r="AB46" s="17"/>
      <c r="AC46" s="18"/>
      <c r="AD46" s="17"/>
      <c r="AE46" s="18"/>
      <c r="AF46" s="17"/>
      <c r="AG46" s="18"/>
      <c r="AH46" s="17"/>
      <c r="AI46" s="18"/>
      <c r="AN46" s="4"/>
      <c r="AO46" s="4"/>
      <c r="AP46" s="4"/>
      <c r="AQ46" s="4"/>
      <c r="AR46" s="4"/>
      <c r="AS46" s="4"/>
      <c r="AT46" s="4"/>
    </row>
    <row r="47" spans="1:46" s="13" customFormat="1" ht="21" customHeight="1" x14ac:dyDescent="0.2">
      <c r="A47" s="14">
        <v>44</v>
      </c>
      <c r="B47" s="64" t="s">
        <v>83</v>
      </c>
      <c r="C47" s="16" t="s">
        <v>84</v>
      </c>
      <c r="D47" s="17"/>
      <c r="E47" s="18"/>
      <c r="F47" s="17"/>
      <c r="G47" s="18"/>
      <c r="H47" s="17"/>
      <c r="I47" s="18"/>
      <c r="J47" s="17"/>
      <c r="K47" s="18"/>
      <c r="L47" s="17"/>
      <c r="M47" s="18"/>
      <c r="N47" s="17"/>
      <c r="O47" s="18"/>
      <c r="P47" s="17"/>
      <c r="Q47" s="18"/>
      <c r="R47" s="17"/>
      <c r="S47" s="18"/>
      <c r="T47" s="17"/>
      <c r="U47" s="18"/>
      <c r="V47" s="17"/>
      <c r="W47" s="18"/>
      <c r="X47" s="17"/>
      <c r="Y47" s="18"/>
      <c r="Z47" s="17"/>
      <c r="AA47" s="18"/>
      <c r="AB47" s="17"/>
      <c r="AC47" s="18"/>
      <c r="AD47" s="17"/>
      <c r="AE47" s="18"/>
      <c r="AF47" s="17"/>
      <c r="AG47" s="18"/>
      <c r="AH47" s="17"/>
      <c r="AI47" s="18"/>
      <c r="AN47" s="4"/>
      <c r="AO47" s="4"/>
      <c r="AP47" s="4"/>
      <c r="AQ47" s="4"/>
      <c r="AR47" s="4"/>
      <c r="AS47" s="4"/>
      <c r="AT47" s="4"/>
    </row>
    <row r="48" spans="1:46" s="13" customFormat="1" ht="21" customHeight="1" thickBot="1" x14ac:dyDescent="0.25">
      <c r="A48" s="19">
        <v>45</v>
      </c>
      <c r="B48" s="20" t="s">
        <v>85</v>
      </c>
      <c r="C48" s="21" t="s">
        <v>84</v>
      </c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  <c r="Y48" s="23"/>
      <c r="Z48" s="22"/>
      <c r="AA48" s="23"/>
      <c r="AB48" s="22"/>
      <c r="AC48" s="23"/>
      <c r="AD48" s="22"/>
      <c r="AE48" s="23"/>
      <c r="AF48" s="22"/>
      <c r="AG48" s="23"/>
      <c r="AH48" s="22"/>
      <c r="AI48" s="23"/>
      <c r="AN48" s="4"/>
      <c r="AO48" s="4"/>
      <c r="AP48" s="4"/>
      <c r="AQ48" s="4"/>
      <c r="AR48" s="4"/>
      <c r="AS48" s="4"/>
      <c r="AT48" s="4"/>
    </row>
    <row r="49" spans="1:46" s="13" customFormat="1" ht="21" customHeight="1" x14ac:dyDescent="0.2">
      <c r="A49" s="8">
        <v>46</v>
      </c>
      <c r="B49" s="9" t="s">
        <v>158</v>
      </c>
      <c r="C49" s="10" t="s">
        <v>87</v>
      </c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  <c r="AF49" s="11"/>
      <c r="AG49" s="12"/>
      <c r="AH49" s="11"/>
      <c r="AI49" s="12"/>
      <c r="AN49" s="4"/>
      <c r="AO49" s="4"/>
      <c r="AP49" s="4"/>
      <c r="AQ49" s="4"/>
      <c r="AR49" s="4"/>
      <c r="AS49" s="4"/>
      <c r="AT49" s="4"/>
    </row>
    <row r="50" spans="1:46" s="13" customFormat="1" ht="21" customHeight="1" x14ac:dyDescent="0.2">
      <c r="A50" s="14">
        <v>47</v>
      </c>
      <c r="B50" s="15" t="s">
        <v>88</v>
      </c>
      <c r="C50" s="16" t="s">
        <v>89</v>
      </c>
      <c r="D50" s="17"/>
      <c r="E50" s="18"/>
      <c r="F50" s="17"/>
      <c r="G50" s="18"/>
      <c r="H50" s="17"/>
      <c r="I50" s="18"/>
      <c r="J50" s="17"/>
      <c r="K50" s="18"/>
      <c r="L50" s="17"/>
      <c r="M50" s="18"/>
      <c r="N50" s="17"/>
      <c r="O50" s="18"/>
      <c r="P50" s="17"/>
      <c r="Q50" s="18"/>
      <c r="R50" s="17"/>
      <c r="S50" s="18"/>
      <c r="T50" s="17"/>
      <c r="U50" s="18"/>
      <c r="V50" s="17"/>
      <c r="W50" s="18"/>
      <c r="X50" s="17"/>
      <c r="Y50" s="18"/>
      <c r="Z50" s="17"/>
      <c r="AA50" s="18"/>
      <c r="AB50" s="17"/>
      <c r="AC50" s="18"/>
      <c r="AD50" s="17"/>
      <c r="AE50" s="18"/>
      <c r="AF50" s="17"/>
      <c r="AG50" s="18"/>
      <c r="AH50" s="17"/>
      <c r="AI50" s="18"/>
      <c r="AN50" s="4"/>
      <c r="AO50" s="4"/>
      <c r="AP50" s="4"/>
      <c r="AQ50" s="4"/>
      <c r="AR50" s="4"/>
      <c r="AS50" s="4"/>
      <c r="AT50" s="4"/>
    </row>
    <row r="51" spans="1:46" s="13" customFormat="1" ht="21" customHeight="1" x14ac:dyDescent="0.2">
      <c r="A51" s="14">
        <v>48</v>
      </c>
      <c r="B51" s="15" t="s">
        <v>90</v>
      </c>
      <c r="C51" s="16" t="s">
        <v>89</v>
      </c>
      <c r="D51" s="17"/>
      <c r="E51" s="18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17"/>
      <c r="S51" s="18"/>
      <c r="T51" s="17"/>
      <c r="U51" s="18"/>
      <c r="V51" s="17"/>
      <c r="W51" s="18"/>
      <c r="X51" s="17"/>
      <c r="Y51" s="18"/>
      <c r="Z51" s="17"/>
      <c r="AA51" s="18"/>
      <c r="AB51" s="17"/>
      <c r="AC51" s="18"/>
      <c r="AD51" s="17"/>
      <c r="AE51" s="18"/>
      <c r="AF51" s="17"/>
      <c r="AG51" s="18"/>
      <c r="AH51" s="17"/>
      <c r="AI51" s="18"/>
      <c r="AN51" s="4"/>
      <c r="AO51" s="4"/>
      <c r="AP51" s="4"/>
      <c r="AQ51" s="4"/>
      <c r="AR51" s="4"/>
      <c r="AS51" s="4"/>
      <c r="AT51" s="4"/>
    </row>
    <row r="52" spans="1:46" s="13" customFormat="1" ht="21" customHeight="1" x14ac:dyDescent="0.2">
      <c r="A52" s="14">
        <v>49</v>
      </c>
      <c r="B52" s="24" t="s">
        <v>91</v>
      </c>
      <c r="C52" s="16" t="s">
        <v>92</v>
      </c>
      <c r="D52" s="17"/>
      <c r="E52" s="18"/>
      <c r="F52" s="17"/>
      <c r="G52" s="18"/>
      <c r="H52" s="17"/>
      <c r="I52" s="18"/>
      <c r="J52" s="17"/>
      <c r="K52" s="18"/>
      <c r="L52" s="17"/>
      <c r="M52" s="18"/>
      <c r="N52" s="17"/>
      <c r="O52" s="18"/>
      <c r="P52" s="17"/>
      <c r="Q52" s="18"/>
      <c r="R52" s="17"/>
      <c r="S52" s="18"/>
      <c r="T52" s="17"/>
      <c r="U52" s="18"/>
      <c r="V52" s="17"/>
      <c r="W52" s="18"/>
      <c r="X52" s="17"/>
      <c r="Y52" s="18"/>
      <c r="Z52" s="17"/>
      <c r="AA52" s="18"/>
      <c r="AB52" s="17"/>
      <c r="AC52" s="18"/>
      <c r="AD52" s="17"/>
      <c r="AE52" s="18"/>
      <c r="AF52" s="17"/>
      <c r="AG52" s="18"/>
      <c r="AH52" s="17"/>
      <c r="AI52" s="18"/>
      <c r="AN52" s="4"/>
      <c r="AO52" s="4"/>
      <c r="AP52" s="4"/>
      <c r="AQ52" s="4"/>
      <c r="AR52" s="4"/>
      <c r="AS52" s="4"/>
      <c r="AT52" s="4"/>
    </row>
    <row r="53" spans="1:46" s="13" customFormat="1" ht="21" customHeight="1" thickBot="1" x14ac:dyDescent="0.25">
      <c r="A53" s="19">
        <v>50</v>
      </c>
      <c r="B53" s="20" t="s">
        <v>93</v>
      </c>
      <c r="C53" s="21" t="s">
        <v>94</v>
      </c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22"/>
      <c r="AE53" s="23"/>
      <c r="AF53" s="22"/>
      <c r="AG53" s="23"/>
      <c r="AH53" s="22"/>
      <c r="AI53" s="23"/>
      <c r="AN53" s="4"/>
      <c r="AO53" s="4"/>
      <c r="AP53" s="4"/>
      <c r="AQ53" s="4"/>
      <c r="AR53" s="4"/>
      <c r="AS53" s="4"/>
      <c r="AT53" s="4"/>
    </row>
    <row r="54" spans="1:46" s="13" customFormat="1" ht="21" customHeight="1" x14ac:dyDescent="0.2">
      <c r="A54" s="8">
        <v>51</v>
      </c>
      <c r="B54" s="9" t="s">
        <v>95</v>
      </c>
      <c r="C54" s="10" t="s">
        <v>94</v>
      </c>
      <c r="D54" s="11"/>
      <c r="E54" s="12"/>
      <c r="F54" s="11"/>
      <c r="G54" s="12"/>
      <c r="H54" s="11"/>
      <c r="I54" s="12"/>
      <c r="J54" s="11"/>
      <c r="K54" s="12"/>
      <c r="L54" s="11"/>
      <c r="M54" s="12"/>
      <c r="N54" s="11"/>
      <c r="O54" s="12"/>
      <c r="P54" s="11"/>
      <c r="Q54" s="12"/>
      <c r="R54" s="11"/>
      <c r="S54" s="12"/>
      <c r="T54" s="11"/>
      <c r="U54" s="12"/>
      <c r="V54" s="11"/>
      <c r="W54" s="12"/>
      <c r="X54" s="11"/>
      <c r="Y54" s="12"/>
      <c r="Z54" s="11"/>
      <c r="AA54" s="12"/>
      <c r="AB54" s="11"/>
      <c r="AC54" s="12"/>
      <c r="AD54" s="11"/>
      <c r="AE54" s="12"/>
      <c r="AF54" s="11"/>
      <c r="AG54" s="12"/>
      <c r="AH54" s="11"/>
      <c r="AI54" s="12"/>
      <c r="AN54" s="4"/>
      <c r="AO54" s="4"/>
      <c r="AP54" s="4"/>
      <c r="AQ54" s="4"/>
      <c r="AR54" s="4"/>
      <c r="AS54" s="4"/>
      <c r="AT54" s="4"/>
    </row>
    <row r="55" spans="1:46" s="13" customFormat="1" ht="21" customHeight="1" x14ac:dyDescent="0.2">
      <c r="A55" s="14">
        <v>52</v>
      </c>
      <c r="B55" s="15" t="s">
        <v>96</v>
      </c>
      <c r="C55" s="16" t="s">
        <v>97</v>
      </c>
      <c r="D55" s="17"/>
      <c r="E55" s="18"/>
      <c r="F55" s="17"/>
      <c r="G55" s="18"/>
      <c r="H55" s="17"/>
      <c r="I55" s="18"/>
      <c r="J55" s="17"/>
      <c r="K55" s="18"/>
      <c r="L55" s="17"/>
      <c r="M55" s="18"/>
      <c r="N55" s="17"/>
      <c r="O55" s="18"/>
      <c r="P55" s="17"/>
      <c r="Q55" s="18"/>
      <c r="R55" s="17"/>
      <c r="S55" s="18"/>
      <c r="T55" s="17"/>
      <c r="U55" s="18"/>
      <c r="V55" s="17"/>
      <c r="W55" s="18"/>
      <c r="X55" s="17"/>
      <c r="Y55" s="18"/>
      <c r="Z55" s="17"/>
      <c r="AA55" s="18"/>
      <c r="AB55" s="17"/>
      <c r="AC55" s="18"/>
      <c r="AD55" s="17"/>
      <c r="AE55" s="18"/>
      <c r="AF55" s="17"/>
      <c r="AG55" s="18"/>
      <c r="AH55" s="17"/>
      <c r="AI55" s="18"/>
      <c r="AN55" s="4"/>
      <c r="AO55" s="4"/>
      <c r="AP55" s="4"/>
      <c r="AQ55" s="4"/>
      <c r="AR55" s="4"/>
      <c r="AS55" s="4"/>
      <c r="AT55" s="4"/>
    </row>
    <row r="56" spans="1:46" s="13" customFormat="1" ht="21" customHeight="1" x14ac:dyDescent="0.2">
      <c r="A56" s="14">
        <v>53</v>
      </c>
      <c r="B56" s="15" t="s">
        <v>98</v>
      </c>
      <c r="C56" s="16" t="s">
        <v>99</v>
      </c>
      <c r="D56" s="17"/>
      <c r="E56" s="18"/>
      <c r="F56" s="17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  <c r="Z56" s="17"/>
      <c r="AA56" s="18"/>
      <c r="AB56" s="17"/>
      <c r="AC56" s="18"/>
      <c r="AD56" s="17"/>
      <c r="AE56" s="18"/>
      <c r="AF56" s="17"/>
      <c r="AG56" s="18"/>
      <c r="AH56" s="17"/>
      <c r="AI56" s="18"/>
      <c r="AN56" s="4"/>
      <c r="AO56" s="4"/>
      <c r="AP56" s="4"/>
      <c r="AQ56" s="4"/>
      <c r="AR56" s="4"/>
      <c r="AS56" s="4"/>
      <c r="AT56" s="4"/>
    </row>
    <row r="57" spans="1:46" s="13" customFormat="1" ht="21" customHeight="1" x14ac:dyDescent="0.2">
      <c r="A57" s="14">
        <v>54</v>
      </c>
      <c r="B57" s="24" t="s">
        <v>100</v>
      </c>
      <c r="C57" s="16" t="s">
        <v>101</v>
      </c>
      <c r="D57" s="17"/>
      <c r="E57" s="18"/>
      <c r="F57" s="17"/>
      <c r="G57" s="18"/>
      <c r="H57" s="17"/>
      <c r="I57" s="18"/>
      <c r="J57" s="17"/>
      <c r="K57" s="18"/>
      <c r="L57" s="17"/>
      <c r="M57" s="18"/>
      <c r="N57" s="17"/>
      <c r="O57" s="18"/>
      <c r="P57" s="17"/>
      <c r="Q57" s="18"/>
      <c r="R57" s="17"/>
      <c r="S57" s="18"/>
      <c r="T57" s="17"/>
      <c r="U57" s="18"/>
      <c r="V57" s="17"/>
      <c r="W57" s="18"/>
      <c r="X57" s="17"/>
      <c r="Y57" s="18"/>
      <c r="Z57" s="17"/>
      <c r="AA57" s="18"/>
      <c r="AB57" s="17"/>
      <c r="AC57" s="18"/>
      <c r="AD57" s="17"/>
      <c r="AE57" s="18"/>
      <c r="AF57" s="17"/>
      <c r="AG57" s="18"/>
      <c r="AH57" s="17"/>
      <c r="AI57" s="18"/>
      <c r="AN57" s="4"/>
      <c r="AO57" s="4"/>
      <c r="AP57" s="4"/>
      <c r="AQ57" s="4"/>
      <c r="AR57" s="4"/>
      <c r="AS57" s="4"/>
      <c r="AT57" s="4"/>
    </row>
    <row r="58" spans="1:46" s="13" customFormat="1" ht="21" customHeight="1" thickBot="1" x14ac:dyDescent="0.25">
      <c r="A58" s="19">
        <v>55</v>
      </c>
      <c r="B58" s="98" t="s">
        <v>686</v>
      </c>
      <c r="C58" s="21" t="s">
        <v>103</v>
      </c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  <c r="Y58" s="23"/>
      <c r="Z58" s="22"/>
      <c r="AA58" s="23"/>
      <c r="AB58" s="22"/>
      <c r="AC58" s="23"/>
      <c r="AD58" s="22"/>
      <c r="AE58" s="23"/>
      <c r="AF58" s="22"/>
      <c r="AG58" s="23"/>
      <c r="AH58" s="22"/>
      <c r="AI58" s="23"/>
      <c r="AN58" s="4"/>
      <c r="AO58" s="4"/>
      <c r="AP58" s="4"/>
      <c r="AQ58" s="4"/>
      <c r="AR58" s="4"/>
      <c r="AS58" s="4"/>
      <c r="AT58" s="4"/>
    </row>
    <row r="59" spans="1:46" s="13" customFormat="1" ht="21" customHeight="1" x14ac:dyDescent="0.2">
      <c r="A59" s="8">
        <v>56</v>
      </c>
      <c r="B59" s="9" t="s">
        <v>104</v>
      </c>
      <c r="C59" s="10" t="s">
        <v>105</v>
      </c>
      <c r="D59" s="11"/>
      <c r="E59" s="12"/>
      <c r="F59" s="11"/>
      <c r="G59" s="12"/>
      <c r="H59" s="11"/>
      <c r="I59" s="12"/>
      <c r="J59" s="11"/>
      <c r="K59" s="12"/>
      <c r="L59" s="11"/>
      <c r="M59" s="12"/>
      <c r="N59" s="11"/>
      <c r="O59" s="12"/>
      <c r="P59" s="11"/>
      <c r="Q59" s="12"/>
      <c r="R59" s="11"/>
      <c r="S59" s="12"/>
      <c r="T59" s="11"/>
      <c r="U59" s="12"/>
      <c r="V59" s="11"/>
      <c r="W59" s="12"/>
      <c r="X59" s="11"/>
      <c r="Y59" s="12"/>
      <c r="Z59" s="11"/>
      <c r="AA59" s="12"/>
      <c r="AB59" s="11"/>
      <c r="AC59" s="12"/>
      <c r="AD59" s="11"/>
      <c r="AE59" s="12"/>
      <c r="AF59" s="11"/>
      <c r="AG59" s="12"/>
      <c r="AH59" s="11"/>
      <c r="AI59" s="12"/>
      <c r="AN59" s="4"/>
      <c r="AO59" s="4"/>
      <c r="AP59" s="4"/>
      <c r="AQ59" s="4"/>
      <c r="AR59" s="4"/>
      <c r="AS59" s="4"/>
      <c r="AT59" s="4"/>
    </row>
    <row r="60" spans="1:46" s="13" customFormat="1" ht="21" customHeight="1" x14ac:dyDescent="0.2">
      <c r="A60" s="14">
        <v>57</v>
      </c>
      <c r="B60" s="15" t="s">
        <v>108</v>
      </c>
      <c r="C60" s="16" t="s">
        <v>109</v>
      </c>
      <c r="D60" s="17"/>
      <c r="E60" s="18"/>
      <c r="F60" s="17"/>
      <c r="G60" s="18"/>
      <c r="H60" s="17"/>
      <c r="I60" s="18"/>
      <c r="J60" s="17"/>
      <c r="K60" s="18"/>
      <c r="L60" s="17"/>
      <c r="M60" s="18"/>
      <c r="N60" s="17"/>
      <c r="O60" s="18"/>
      <c r="P60" s="17"/>
      <c r="Q60" s="18"/>
      <c r="R60" s="17"/>
      <c r="S60" s="18"/>
      <c r="T60" s="17"/>
      <c r="U60" s="18"/>
      <c r="V60" s="17"/>
      <c r="W60" s="18"/>
      <c r="X60" s="17"/>
      <c r="Y60" s="18"/>
      <c r="Z60" s="17"/>
      <c r="AA60" s="18"/>
      <c r="AB60" s="17"/>
      <c r="AC60" s="18"/>
      <c r="AD60" s="17"/>
      <c r="AE60" s="18"/>
      <c r="AF60" s="17"/>
      <c r="AG60" s="18"/>
      <c r="AH60" s="17"/>
      <c r="AI60" s="18"/>
      <c r="AN60" s="4"/>
      <c r="AO60" s="4"/>
      <c r="AP60" s="4"/>
      <c r="AQ60" s="4"/>
      <c r="AR60" s="4"/>
      <c r="AS60" s="4"/>
      <c r="AT60" s="4"/>
    </row>
    <row r="61" spans="1:46" s="13" customFormat="1" ht="21" customHeight="1" x14ac:dyDescent="0.2">
      <c r="A61" s="14">
        <v>58</v>
      </c>
      <c r="B61" s="15"/>
      <c r="C61" s="16"/>
      <c r="D61" s="17"/>
      <c r="E61" s="18"/>
      <c r="F61" s="17"/>
      <c r="G61" s="18"/>
      <c r="H61" s="17"/>
      <c r="I61" s="18"/>
      <c r="J61" s="17"/>
      <c r="K61" s="18"/>
      <c r="L61" s="17"/>
      <c r="M61" s="18"/>
      <c r="N61" s="17"/>
      <c r="O61" s="18"/>
      <c r="P61" s="17"/>
      <c r="Q61" s="18"/>
      <c r="R61" s="17"/>
      <c r="S61" s="18"/>
      <c r="T61" s="17"/>
      <c r="U61" s="18"/>
      <c r="V61" s="17"/>
      <c r="W61" s="18"/>
      <c r="X61" s="17"/>
      <c r="Y61" s="18"/>
      <c r="Z61" s="17"/>
      <c r="AA61" s="18"/>
      <c r="AB61" s="17"/>
      <c r="AC61" s="18"/>
      <c r="AD61" s="17"/>
      <c r="AE61" s="18"/>
      <c r="AF61" s="17"/>
      <c r="AG61" s="18"/>
      <c r="AH61" s="17"/>
      <c r="AI61" s="18"/>
      <c r="AN61" s="4"/>
      <c r="AO61" s="4"/>
      <c r="AP61" s="4"/>
      <c r="AQ61" s="4"/>
      <c r="AR61" s="4"/>
      <c r="AS61" s="4"/>
      <c r="AT61" s="4"/>
    </row>
    <row r="62" spans="1:46" s="13" customFormat="1" ht="21" customHeight="1" x14ac:dyDescent="0.2">
      <c r="A62" s="14">
        <v>59</v>
      </c>
      <c r="B62" s="15"/>
      <c r="C62" s="16"/>
      <c r="D62" s="17"/>
      <c r="E62" s="18"/>
      <c r="F62" s="17"/>
      <c r="G62" s="18"/>
      <c r="H62" s="17"/>
      <c r="I62" s="18"/>
      <c r="J62" s="17"/>
      <c r="K62" s="18"/>
      <c r="L62" s="17"/>
      <c r="M62" s="18"/>
      <c r="N62" s="17"/>
      <c r="O62" s="18"/>
      <c r="P62" s="17"/>
      <c r="Q62" s="18"/>
      <c r="R62" s="17"/>
      <c r="S62" s="18"/>
      <c r="T62" s="17"/>
      <c r="U62" s="18"/>
      <c r="V62" s="17"/>
      <c r="W62" s="18"/>
      <c r="X62" s="17"/>
      <c r="Y62" s="18"/>
      <c r="Z62" s="17"/>
      <c r="AA62" s="18"/>
      <c r="AB62" s="17"/>
      <c r="AC62" s="18"/>
      <c r="AD62" s="17"/>
      <c r="AE62" s="18"/>
      <c r="AF62" s="17"/>
      <c r="AG62" s="18"/>
      <c r="AH62" s="17"/>
      <c r="AI62" s="18"/>
      <c r="AN62" s="4"/>
      <c r="AO62" s="4"/>
      <c r="AP62" s="4"/>
      <c r="AQ62" s="4"/>
      <c r="AR62" s="4"/>
      <c r="AS62" s="4"/>
      <c r="AT62" s="4"/>
    </row>
    <row r="63" spans="1:46" s="13" customFormat="1" ht="21" customHeight="1" thickBot="1" x14ac:dyDescent="0.25">
      <c r="A63" s="19">
        <v>60</v>
      </c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  <c r="Y63" s="23"/>
      <c r="Z63" s="22"/>
      <c r="AA63" s="23"/>
      <c r="AB63" s="22"/>
      <c r="AC63" s="23"/>
      <c r="AD63" s="22"/>
      <c r="AE63" s="23"/>
      <c r="AF63" s="22"/>
      <c r="AG63" s="23"/>
      <c r="AH63" s="22"/>
      <c r="AI63" s="23"/>
      <c r="AN63" s="4"/>
      <c r="AO63" s="4"/>
      <c r="AP63" s="4"/>
      <c r="AQ63" s="4"/>
      <c r="AR63" s="4"/>
      <c r="AS63" s="4"/>
      <c r="AT63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5"/>
  <sheetViews>
    <sheetView topLeftCell="A28" workbookViewId="0">
      <selection activeCell="N45" sqref="N45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1</v>
      </c>
    </row>
    <row r="2" spans="1:14" ht="3.75" customHeight="1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25.5" customHeight="1" x14ac:dyDescent="0.2">
      <c r="A5" s="8">
        <f t="shared" ref="A5:A35" si="0">A4+1</f>
        <v>1</v>
      </c>
      <c r="B5" s="30" t="s">
        <v>113</v>
      </c>
      <c r="C5" s="77" t="s">
        <v>5</v>
      </c>
      <c r="D5" s="78" t="s">
        <v>6</v>
      </c>
      <c r="E5" s="31"/>
      <c r="F5" s="51"/>
      <c r="G5" s="32"/>
      <c r="H5" s="8">
        <v>32</v>
      </c>
      <c r="I5" s="30" t="s">
        <v>141</v>
      </c>
      <c r="J5" s="77" t="s">
        <v>57</v>
      </c>
      <c r="K5" s="78" t="s">
        <v>58</v>
      </c>
      <c r="L5" s="31"/>
      <c r="M5" s="51"/>
      <c r="N5" s="32"/>
    </row>
    <row r="6" spans="1:14" s="35" customFormat="1" ht="25.5" customHeight="1" x14ac:dyDescent="0.2">
      <c r="A6" s="36">
        <f t="shared" si="0"/>
        <v>2</v>
      </c>
      <c r="B6" s="37" t="s">
        <v>115</v>
      </c>
      <c r="C6" s="79" t="s">
        <v>7</v>
      </c>
      <c r="D6" s="80" t="s">
        <v>8</v>
      </c>
      <c r="E6" s="38"/>
      <c r="F6" s="52"/>
      <c r="G6" s="39"/>
      <c r="H6" s="36">
        <f t="shared" ref="H6:H35" si="1">H5+1</f>
        <v>33</v>
      </c>
      <c r="I6" s="37" t="s">
        <v>142</v>
      </c>
      <c r="J6" s="79" t="s">
        <v>59</v>
      </c>
      <c r="K6" s="80" t="s">
        <v>58</v>
      </c>
      <c r="L6" s="38"/>
      <c r="M6" s="52"/>
      <c r="N6" s="39"/>
    </row>
    <row r="7" spans="1:14" s="35" customFormat="1" ht="25.5" customHeight="1" x14ac:dyDescent="0.2">
      <c r="A7" s="36">
        <f t="shared" si="0"/>
        <v>3</v>
      </c>
      <c r="B7" s="43" t="s">
        <v>117</v>
      </c>
      <c r="C7" s="79" t="s">
        <v>9</v>
      </c>
      <c r="D7" s="80" t="s">
        <v>8</v>
      </c>
      <c r="E7" s="38"/>
      <c r="F7" s="52"/>
      <c r="G7" s="39"/>
      <c r="H7" s="36">
        <f t="shared" si="1"/>
        <v>34</v>
      </c>
      <c r="I7" s="43" t="s">
        <v>143</v>
      </c>
      <c r="J7" s="79" t="s">
        <v>60</v>
      </c>
      <c r="K7" s="80" t="s">
        <v>61</v>
      </c>
      <c r="L7" s="38"/>
      <c r="M7" s="52"/>
      <c r="N7" s="39"/>
    </row>
    <row r="8" spans="1:14" s="35" customFormat="1" ht="25.5" customHeight="1" x14ac:dyDescent="0.2">
      <c r="A8" s="36">
        <f t="shared" si="0"/>
        <v>4</v>
      </c>
      <c r="B8" s="37" t="s">
        <v>119</v>
      </c>
      <c r="C8" s="79" t="s">
        <v>10</v>
      </c>
      <c r="D8" s="80" t="s">
        <v>8</v>
      </c>
      <c r="E8" s="38"/>
      <c r="F8" s="52"/>
      <c r="G8" s="39"/>
      <c r="H8" s="36">
        <f t="shared" si="1"/>
        <v>35</v>
      </c>
      <c r="I8" s="37" t="s">
        <v>144</v>
      </c>
      <c r="J8" s="79" t="s">
        <v>62</v>
      </c>
      <c r="K8" s="80" t="s">
        <v>61</v>
      </c>
      <c r="L8" s="38"/>
      <c r="M8" s="52"/>
      <c r="N8" s="39"/>
    </row>
    <row r="9" spans="1:14" s="35" customFormat="1" ht="25.5" customHeight="1" thickBot="1" x14ac:dyDescent="0.25">
      <c r="A9" s="50">
        <f t="shared" si="0"/>
        <v>5</v>
      </c>
      <c r="B9" s="44" t="s">
        <v>121</v>
      </c>
      <c r="C9" s="81" t="s">
        <v>11</v>
      </c>
      <c r="D9" s="82" t="s">
        <v>8</v>
      </c>
      <c r="E9" s="45"/>
      <c r="F9" s="53"/>
      <c r="G9" s="46"/>
      <c r="H9" s="50">
        <f t="shared" si="1"/>
        <v>36</v>
      </c>
      <c r="I9" s="44" t="s">
        <v>146</v>
      </c>
      <c r="J9" s="81" t="s">
        <v>63</v>
      </c>
      <c r="K9" s="82" t="s">
        <v>64</v>
      </c>
      <c r="L9" s="45"/>
      <c r="M9" s="53"/>
      <c r="N9" s="46"/>
    </row>
    <row r="10" spans="1:14" s="35" customFormat="1" ht="25.5" customHeight="1" x14ac:dyDescent="0.2">
      <c r="A10" s="8">
        <f t="shared" si="0"/>
        <v>6</v>
      </c>
      <c r="B10" s="30" t="s">
        <v>123</v>
      </c>
      <c r="C10" s="77" t="s">
        <v>12</v>
      </c>
      <c r="D10" s="78" t="s">
        <v>8</v>
      </c>
      <c r="E10" s="31"/>
      <c r="F10" s="51"/>
      <c r="G10" s="32"/>
      <c r="H10" s="8">
        <f t="shared" si="1"/>
        <v>37</v>
      </c>
      <c r="I10" s="30" t="s">
        <v>148</v>
      </c>
      <c r="J10" s="77" t="s">
        <v>65</v>
      </c>
      <c r="K10" s="78" t="s">
        <v>66</v>
      </c>
      <c r="L10" s="31"/>
      <c r="M10" s="51"/>
      <c r="N10" s="32"/>
    </row>
    <row r="11" spans="1:14" s="35" customFormat="1" ht="25.5" customHeight="1" x14ac:dyDescent="0.2">
      <c r="A11" s="36">
        <f t="shared" si="0"/>
        <v>7</v>
      </c>
      <c r="B11" s="37" t="s">
        <v>125</v>
      </c>
      <c r="C11" s="79" t="s">
        <v>13</v>
      </c>
      <c r="D11" s="80" t="s">
        <v>8</v>
      </c>
      <c r="E11" s="38"/>
      <c r="F11" s="52"/>
      <c r="G11" s="39"/>
      <c r="H11" s="36">
        <f t="shared" si="1"/>
        <v>38</v>
      </c>
      <c r="I11" s="37" t="s">
        <v>149</v>
      </c>
      <c r="J11" s="79" t="s">
        <v>67</v>
      </c>
      <c r="K11" s="80" t="s">
        <v>68</v>
      </c>
      <c r="L11" s="38"/>
      <c r="M11" s="52"/>
      <c r="N11" s="39"/>
    </row>
    <row r="12" spans="1:14" s="35" customFormat="1" ht="25.5" customHeight="1" x14ac:dyDescent="0.2">
      <c r="A12" s="36">
        <f t="shared" si="0"/>
        <v>8</v>
      </c>
      <c r="B12" s="43" t="s">
        <v>127</v>
      </c>
      <c r="C12" s="79" t="s">
        <v>14</v>
      </c>
      <c r="D12" s="80" t="s">
        <v>15</v>
      </c>
      <c r="E12" s="38"/>
      <c r="F12" s="52"/>
      <c r="G12" s="39"/>
      <c r="H12" s="36">
        <f t="shared" si="1"/>
        <v>39</v>
      </c>
      <c r="I12" s="43" t="s">
        <v>150</v>
      </c>
      <c r="J12" s="79" t="s">
        <v>69</v>
      </c>
      <c r="K12" s="80" t="s">
        <v>70</v>
      </c>
      <c r="L12" s="38"/>
      <c r="M12" s="52"/>
      <c r="N12" s="39"/>
    </row>
    <row r="13" spans="1:14" s="35" customFormat="1" ht="25.5" customHeight="1" x14ac:dyDescent="0.2">
      <c r="A13" s="36">
        <f t="shared" si="0"/>
        <v>9</v>
      </c>
      <c r="B13" s="37" t="s">
        <v>129</v>
      </c>
      <c r="C13" s="79" t="s">
        <v>16</v>
      </c>
      <c r="D13" s="80" t="s">
        <v>17</v>
      </c>
      <c r="E13" s="38"/>
      <c r="F13" s="52"/>
      <c r="G13" s="39"/>
      <c r="H13" s="36">
        <f t="shared" si="1"/>
        <v>40</v>
      </c>
      <c r="I13" s="37" t="s">
        <v>151</v>
      </c>
      <c r="J13" s="79" t="s">
        <v>71</v>
      </c>
      <c r="K13" s="80" t="s">
        <v>72</v>
      </c>
      <c r="L13" s="38"/>
      <c r="M13" s="52"/>
      <c r="N13" s="39"/>
    </row>
    <row r="14" spans="1:14" s="35" customFormat="1" ht="25.5" customHeight="1" thickBot="1" x14ac:dyDescent="0.25">
      <c r="A14" s="50">
        <f t="shared" si="0"/>
        <v>10</v>
      </c>
      <c r="B14" s="44" t="s">
        <v>130</v>
      </c>
      <c r="C14" s="81" t="s">
        <v>18</v>
      </c>
      <c r="D14" s="82" t="s">
        <v>19</v>
      </c>
      <c r="E14" s="45"/>
      <c r="F14" s="53"/>
      <c r="G14" s="46"/>
      <c r="H14" s="50">
        <f t="shared" si="1"/>
        <v>41</v>
      </c>
      <c r="I14" s="44" t="s">
        <v>152</v>
      </c>
      <c r="J14" s="81" t="s">
        <v>73</v>
      </c>
      <c r="K14" s="82" t="s">
        <v>74</v>
      </c>
      <c r="L14" s="45"/>
      <c r="M14" s="53"/>
      <c r="N14" s="46"/>
    </row>
    <row r="15" spans="1:14" s="35" customFormat="1" ht="25.5" customHeight="1" x14ac:dyDescent="0.2">
      <c r="A15" s="8">
        <f t="shared" si="0"/>
        <v>11</v>
      </c>
      <c r="B15" s="30" t="s">
        <v>131</v>
      </c>
      <c r="C15" s="77" t="s">
        <v>20</v>
      </c>
      <c r="D15" s="78" t="s">
        <v>21</v>
      </c>
      <c r="E15" s="31"/>
      <c r="F15" s="51"/>
      <c r="G15" s="32"/>
      <c r="H15" s="8">
        <f t="shared" si="1"/>
        <v>42</v>
      </c>
      <c r="I15" s="30" t="s">
        <v>153</v>
      </c>
      <c r="J15" s="83" t="s">
        <v>75</v>
      </c>
      <c r="K15" s="84" t="s">
        <v>76</v>
      </c>
      <c r="L15" s="54"/>
      <c r="M15" s="55"/>
      <c r="N15" s="32"/>
    </row>
    <row r="16" spans="1:14" s="35" customFormat="1" ht="25.5" customHeight="1" x14ac:dyDescent="0.2">
      <c r="A16" s="36">
        <f t="shared" si="0"/>
        <v>12</v>
      </c>
      <c r="B16" s="37" t="s">
        <v>132</v>
      </c>
      <c r="C16" s="79" t="s">
        <v>22</v>
      </c>
      <c r="D16" s="80" t="s">
        <v>23</v>
      </c>
      <c r="E16" s="38"/>
      <c r="F16" s="52"/>
      <c r="G16" s="39"/>
      <c r="H16" s="36">
        <f t="shared" si="1"/>
        <v>43</v>
      </c>
      <c r="I16" s="37" t="s">
        <v>154</v>
      </c>
      <c r="J16" s="79" t="s">
        <v>77</v>
      </c>
      <c r="K16" s="80" t="s">
        <v>78</v>
      </c>
      <c r="L16" s="38"/>
      <c r="M16" s="52"/>
      <c r="N16" s="39"/>
    </row>
    <row r="17" spans="1:14" s="35" customFormat="1" ht="25.5" customHeight="1" x14ac:dyDescent="0.2">
      <c r="A17" s="36">
        <f t="shared" si="0"/>
        <v>13</v>
      </c>
      <c r="B17" s="43" t="s">
        <v>133</v>
      </c>
      <c r="C17" s="79" t="s">
        <v>24</v>
      </c>
      <c r="D17" s="80" t="s">
        <v>23</v>
      </c>
      <c r="E17" s="38"/>
      <c r="F17" s="52"/>
      <c r="G17" s="39"/>
      <c r="H17" s="36">
        <f t="shared" si="1"/>
        <v>44</v>
      </c>
      <c r="I17" s="43" t="s">
        <v>155</v>
      </c>
      <c r="J17" s="79" t="s">
        <v>80</v>
      </c>
      <c r="K17" s="80" t="s">
        <v>79</v>
      </c>
      <c r="L17" s="38"/>
      <c r="M17" s="52"/>
      <c r="N17" s="39"/>
    </row>
    <row r="18" spans="1:14" s="35" customFormat="1" ht="25.5" customHeight="1" x14ac:dyDescent="0.2">
      <c r="A18" s="36">
        <f t="shared" si="0"/>
        <v>14</v>
      </c>
      <c r="B18" s="37" t="s">
        <v>134</v>
      </c>
      <c r="C18" s="79" t="s">
        <v>25</v>
      </c>
      <c r="D18" s="80" t="s">
        <v>26</v>
      </c>
      <c r="E18" s="38"/>
      <c r="F18" s="52"/>
      <c r="G18" s="39"/>
      <c r="H18" s="36">
        <f t="shared" si="1"/>
        <v>45</v>
      </c>
      <c r="I18" s="37" t="s">
        <v>156</v>
      </c>
      <c r="J18" s="79" t="s">
        <v>81</v>
      </c>
      <c r="K18" s="80" t="s">
        <v>82</v>
      </c>
      <c r="L18" s="38"/>
      <c r="M18" s="52"/>
      <c r="N18" s="39"/>
    </row>
    <row r="19" spans="1:14" s="35" customFormat="1" ht="25.5" customHeight="1" thickBot="1" x14ac:dyDescent="0.25">
      <c r="A19" s="50">
        <f t="shared" si="0"/>
        <v>15</v>
      </c>
      <c r="B19" s="44" t="s">
        <v>135</v>
      </c>
      <c r="C19" s="81" t="s">
        <v>27</v>
      </c>
      <c r="D19" s="82" t="s">
        <v>28</v>
      </c>
      <c r="E19" s="45"/>
      <c r="F19" s="53"/>
      <c r="G19" s="46"/>
      <c r="H19" s="50">
        <f t="shared" si="1"/>
        <v>46</v>
      </c>
      <c r="I19" s="44" t="s">
        <v>157</v>
      </c>
      <c r="J19" s="85" t="s">
        <v>83</v>
      </c>
      <c r="K19" s="86" t="s">
        <v>84</v>
      </c>
      <c r="L19" s="56"/>
      <c r="M19" s="57"/>
      <c r="N19" s="46"/>
    </row>
    <row r="20" spans="1:14" s="35" customFormat="1" ht="25.5" customHeight="1" x14ac:dyDescent="0.2">
      <c r="A20" s="8">
        <f t="shared" si="0"/>
        <v>16</v>
      </c>
      <c r="B20" s="30" t="s">
        <v>136</v>
      </c>
      <c r="C20" s="77" t="s">
        <v>29</v>
      </c>
      <c r="D20" s="78" t="s">
        <v>30</v>
      </c>
      <c r="E20" s="31"/>
      <c r="F20" s="51"/>
      <c r="G20" s="32"/>
      <c r="H20" s="8">
        <f t="shared" si="1"/>
        <v>47</v>
      </c>
      <c r="I20" s="30" t="s">
        <v>114</v>
      </c>
      <c r="J20" s="33" t="s">
        <v>85</v>
      </c>
      <c r="K20" s="58" t="s">
        <v>84</v>
      </c>
      <c r="L20" s="34"/>
      <c r="M20" s="59"/>
      <c r="N20" s="32"/>
    </row>
    <row r="21" spans="1:14" s="35" customFormat="1" ht="25.5" customHeight="1" x14ac:dyDescent="0.2">
      <c r="A21" s="36">
        <f t="shared" si="0"/>
        <v>17</v>
      </c>
      <c r="B21" s="37" t="s">
        <v>137</v>
      </c>
      <c r="C21" s="79" t="s">
        <v>31</v>
      </c>
      <c r="D21" s="80" t="s">
        <v>30</v>
      </c>
      <c r="E21" s="38"/>
      <c r="F21" s="52"/>
      <c r="G21" s="39"/>
      <c r="H21" s="36">
        <f t="shared" si="1"/>
        <v>48</v>
      </c>
      <c r="I21" s="37" t="s">
        <v>116</v>
      </c>
      <c r="J21" s="40" t="s">
        <v>86</v>
      </c>
      <c r="K21" s="60" t="s">
        <v>87</v>
      </c>
      <c r="L21" s="42"/>
      <c r="M21" s="61"/>
      <c r="N21" s="39"/>
    </row>
    <row r="22" spans="1:14" s="35" customFormat="1" ht="25.5" customHeight="1" x14ac:dyDescent="0.2">
      <c r="A22" s="36">
        <f t="shared" si="0"/>
        <v>18</v>
      </c>
      <c r="B22" s="43" t="s">
        <v>138</v>
      </c>
      <c r="C22" s="79" t="s">
        <v>32</v>
      </c>
      <c r="D22" s="80" t="s">
        <v>33</v>
      </c>
      <c r="E22" s="38"/>
      <c r="F22" s="52"/>
      <c r="G22" s="39"/>
      <c r="H22" s="36">
        <f t="shared" si="1"/>
        <v>49</v>
      </c>
      <c r="I22" s="43" t="s">
        <v>118</v>
      </c>
      <c r="J22" s="40" t="s">
        <v>158</v>
      </c>
      <c r="K22" s="60" t="s">
        <v>87</v>
      </c>
      <c r="L22" s="42"/>
      <c r="M22" s="61"/>
      <c r="N22" s="39"/>
    </row>
    <row r="23" spans="1:14" s="35" customFormat="1" ht="25.5" customHeight="1" x14ac:dyDescent="0.2">
      <c r="A23" s="36">
        <f t="shared" si="0"/>
        <v>19</v>
      </c>
      <c r="B23" s="37" t="s">
        <v>139</v>
      </c>
      <c r="C23" s="79" t="s">
        <v>34</v>
      </c>
      <c r="D23" s="80" t="s">
        <v>35</v>
      </c>
      <c r="E23" s="38"/>
      <c r="F23" s="52"/>
      <c r="G23" s="39"/>
      <c r="H23" s="36">
        <f t="shared" si="1"/>
        <v>50</v>
      </c>
      <c r="I23" s="37" t="s">
        <v>120</v>
      </c>
      <c r="J23" s="40" t="s">
        <v>88</v>
      </c>
      <c r="K23" s="60" t="s">
        <v>89</v>
      </c>
      <c r="L23" s="42"/>
      <c r="M23" s="61"/>
      <c r="N23" s="39"/>
    </row>
    <row r="24" spans="1:14" s="35" customFormat="1" ht="25.5" customHeight="1" thickBot="1" x14ac:dyDescent="0.25">
      <c r="A24" s="50">
        <f t="shared" si="0"/>
        <v>20</v>
      </c>
      <c r="B24" s="44" t="s">
        <v>140</v>
      </c>
      <c r="C24" s="81" t="s">
        <v>36</v>
      </c>
      <c r="D24" s="82" t="s">
        <v>37</v>
      </c>
      <c r="E24" s="45"/>
      <c r="F24" s="53"/>
      <c r="G24" s="46"/>
      <c r="H24" s="50">
        <f t="shared" si="1"/>
        <v>51</v>
      </c>
      <c r="I24" s="44" t="s">
        <v>122</v>
      </c>
      <c r="J24" s="47" t="s">
        <v>90</v>
      </c>
      <c r="K24" s="62" t="s">
        <v>89</v>
      </c>
      <c r="L24" s="49"/>
      <c r="M24" s="63"/>
      <c r="N24" s="46"/>
    </row>
    <row r="25" spans="1:14" s="35" customFormat="1" ht="25.5" customHeight="1" x14ac:dyDescent="0.2">
      <c r="A25" s="8">
        <f t="shared" si="0"/>
        <v>21</v>
      </c>
      <c r="B25" s="30"/>
      <c r="C25" s="77" t="s">
        <v>38</v>
      </c>
      <c r="D25" s="87" t="s">
        <v>39</v>
      </c>
      <c r="E25" s="31"/>
      <c r="F25" s="51"/>
      <c r="G25" s="32"/>
      <c r="H25" s="8">
        <f t="shared" si="1"/>
        <v>52</v>
      </c>
      <c r="I25" s="30" t="s">
        <v>124</v>
      </c>
      <c r="J25" s="33" t="s">
        <v>91</v>
      </c>
      <c r="K25" s="58" t="s">
        <v>92</v>
      </c>
      <c r="L25" s="34"/>
      <c r="M25" s="59"/>
      <c r="N25" s="32"/>
    </row>
    <row r="26" spans="1:14" s="35" customFormat="1" ht="25.5" customHeight="1" x14ac:dyDescent="0.2">
      <c r="A26" s="36">
        <f t="shared" si="0"/>
        <v>22</v>
      </c>
      <c r="B26" s="37"/>
      <c r="C26" s="79" t="s">
        <v>40</v>
      </c>
      <c r="D26" s="88" t="s">
        <v>41</v>
      </c>
      <c r="E26" s="38"/>
      <c r="F26" s="52"/>
      <c r="G26" s="39"/>
      <c r="H26" s="36">
        <f t="shared" si="1"/>
        <v>53</v>
      </c>
      <c r="I26" s="37" t="s">
        <v>126</v>
      </c>
      <c r="J26" s="40" t="s">
        <v>93</v>
      </c>
      <c r="K26" s="60" t="s">
        <v>94</v>
      </c>
      <c r="L26" s="42"/>
      <c r="M26" s="61"/>
      <c r="N26" s="39"/>
    </row>
    <row r="27" spans="1:14" s="35" customFormat="1" ht="25.5" customHeight="1" x14ac:dyDescent="0.2">
      <c r="A27" s="36">
        <f t="shared" si="0"/>
        <v>23</v>
      </c>
      <c r="B27" s="43"/>
      <c r="C27" s="79" t="s">
        <v>42</v>
      </c>
      <c r="D27" s="88" t="s">
        <v>43</v>
      </c>
      <c r="E27" s="38"/>
      <c r="F27" s="52"/>
      <c r="G27" s="39"/>
      <c r="H27" s="36">
        <f t="shared" si="1"/>
        <v>54</v>
      </c>
      <c r="I27" s="43" t="s">
        <v>128</v>
      </c>
      <c r="J27" s="40" t="s">
        <v>95</v>
      </c>
      <c r="K27" s="60" t="s">
        <v>94</v>
      </c>
      <c r="L27" s="42"/>
      <c r="M27" s="61"/>
      <c r="N27" s="39"/>
    </row>
    <row r="28" spans="1:14" s="35" customFormat="1" ht="25.5" customHeight="1" x14ac:dyDescent="0.2">
      <c r="A28" s="36">
        <f t="shared" si="0"/>
        <v>24</v>
      </c>
      <c r="B28" s="37"/>
      <c r="C28" s="79" t="s">
        <v>44</v>
      </c>
      <c r="D28" s="88" t="s">
        <v>45</v>
      </c>
      <c r="E28" s="38"/>
      <c r="F28" s="52"/>
      <c r="G28" s="39"/>
      <c r="H28" s="36">
        <f t="shared" si="1"/>
        <v>55</v>
      </c>
      <c r="I28" s="37" t="s">
        <v>145</v>
      </c>
      <c r="J28" s="40" t="s">
        <v>96</v>
      </c>
      <c r="K28" s="41" t="s">
        <v>97</v>
      </c>
      <c r="L28" s="42"/>
      <c r="M28" s="61"/>
      <c r="N28" s="39"/>
    </row>
    <row r="29" spans="1:14" s="35" customFormat="1" ht="25.5" customHeight="1" thickBot="1" x14ac:dyDescent="0.25">
      <c r="A29" s="50">
        <f t="shared" si="0"/>
        <v>25</v>
      </c>
      <c r="B29" s="44"/>
      <c r="C29" s="81" t="s">
        <v>46</v>
      </c>
      <c r="D29" s="89" t="s">
        <v>47</v>
      </c>
      <c r="E29" s="45"/>
      <c r="F29" s="53"/>
      <c r="G29" s="46"/>
      <c r="H29" s="50">
        <f t="shared" si="1"/>
        <v>56</v>
      </c>
      <c r="I29" s="44" t="s">
        <v>147</v>
      </c>
      <c r="J29" s="47" t="s">
        <v>98</v>
      </c>
      <c r="K29" s="48" t="s">
        <v>99</v>
      </c>
      <c r="L29" s="49"/>
      <c r="M29" s="63"/>
      <c r="N29" s="46"/>
    </row>
    <row r="30" spans="1:14" s="35" customFormat="1" ht="25.5" customHeight="1" x14ac:dyDescent="0.2">
      <c r="A30" s="8">
        <f t="shared" si="0"/>
        <v>26</v>
      </c>
      <c r="B30" s="30"/>
      <c r="C30" s="77" t="s">
        <v>48</v>
      </c>
      <c r="D30" s="87" t="s">
        <v>49</v>
      </c>
      <c r="E30" s="31"/>
      <c r="F30" s="51"/>
      <c r="G30" s="32"/>
      <c r="H30" s="8">
        <f t="shared" si="1"/>
        <v>57</v>
      </c>
      <c r="I30" s="30" t="s">
        <v>124</v>
      </c>
      <c r="J30" s="33" t="s">
        <v>100</v>
      </c>
      <c r="K30" s="58" t="s">
        <v>101</v>
      </c>
      <c r="L30" s="34"/>
      <c r="M30" s="59"/>
      <c r="N30" s="32"/>
    </row>
    <row r="31" spans="1:14" s="35" customFormat="1" ht="25.5" customHeight="1" x14ac:dyDescent="0.2">
      <c r="A31" s="36">
        <f t="shared" si="0"/>
        <v>27</v>
      </c>
      <c r="B31" s="37"/>
      <c r="C31" s="79" t="s">
        <v>159</v>
      </c>
      <c r="D31" s="88" t="s">
        <v>50</v>
      </c>
      <c r="E31" s="38"/>
      <c r="F31" s="52"/>
      <c r="G31" s="39"/>
      <c r="H31" s="36">
        <f t="shared" si="1"/>
        <v>58</v>
      </c>
      <c r="I31" s="37" t="s">
        <v>126</v>
      </c>
      <c r="J31" s="40" t="s">
        <v>102</v>
      </c>
      <c r="K31" s="60" t="s">
        <v>103</v>
      </c>
      <c r="L31" s="42"/>
      <c r="M31" s="61"/>
      <c r="N31" s="39"/>
    </row>
    <row r="32" spans="1:14" s="35" customFormat="1" ht="25.5" customHeight="1" x14ac:dyDescent="0.2">
      <c r="A32" s="36">
        <f t="shared" si="0"/>
        <v>28</v>
      </c>
      <c r="B32" s="43"/>
      <c r="C32" s="79" t="s">
        <v>51</v>
      </c>
      <c r="D32" s="88" t="s">
        <v>52</v>
      </c>
      <c r="E32" s="38"/>
      <c r="F32" s="52"/>
      <c r="G32" s="39"/>
      <c r="H32" s="36">
        <f t="shared" si="1"/>
        <v>59</v>
      </c>
      <c r="I32" s="43" t="s">
        <v>128</v>
      </c>
      <c r="J32" s="40" t="s">
        <v>104</v>
      </c>
      <c r="K32" s="60" t="s">
        <v>105</v>
      </c>
      <c r="L32" s="42"/>
      <c r="M32" s="61"/>
      <c r="N32" s="39"/>
    </row>
    <row r="33" spans="1:14" s="35" customFormat="1" ht="25.5" customHeight="1" x14ac:dyDescent="0.2">
      <c r="A33" s="36">
        <f t="shared" si="0"/>
        <v>29</v>
      </c>
      <c r="B33" s="37"/>
      <c r="C33" s="79" t="s">
        <v>53</v>
      </c>
      <c r="D33" s="88" t="s">
        <v>52</v>
      </c>
      <c r="E33" s="38"/>
      <c r="F33" s="52"/>
      <c r="G33" s="39"/>
      <c r="H33" s="36">
        <f t="shared" si="1"/>
        <v>60</v>
      </c>
      <c r="I33" s="37" t="s">
        <v>145</v>
      </c>
      <c r="J33" s="40" t="s">
        <v>106</v>
      </c>
      <c r="K33" s="41" t="s">
        <v>107</v>
      </c>
      <c r="L33" s="42"/>
      <c r="M33" s="61"/>
      <c r="N33" s="39"/>
    </row>
    <row r="34" spans="1:14" s="35" customFormat="1" ht="25.5" customHeight="1" thickBot="1" x14ac:dyDescent="0.25">
      <c r="A34" s="50">
        <f t="shared" si="0"/>
        <v>30</v>
      </c>
      <c r="B34" s="44"/>
      <c r="C34" s="81" t="s">
        <v>54</v>
      </c>
      <c r="D34" s="89" t="s">
        <v>52</v>
      </c>
      <c r="E34" s="45"/>
      <c r="F34" s="53"/>
      <c r="G34" s="46"/>
      <c r="H34" s="50">
        <f t="shared" si="1"/>
        <v>61</v>
      </c>
      <c r="I34" s="44" t="s">
        <v>147</v>
      </c>
      <c r="J34" s="47" t="s">
        <v>108</v>
      </c>
      <c r="K34" s="48" t="s">
        <v>109</v>
      </c>
      <c r="L34" s="49"/>
      <c r="M34" s="63"/>
      <c r="N34" s="46"/>
    </row>
    <row r="35" spans="1:14" s="35" customFormat="1" ht="25.5" customHeight="1" thickBot="1" x14ac:dyDescent="0.25">
      <c r="A35" s="50">
        <f t="shared" si="0"/>
        <v>31</v>
      </c>
      <c r="B35" s="44"/>
      <c r="C35" s="81" t="s">
        <v>55</v>
      </c>
      <c r="D35" s="89" t="s">
        <v>56</v>
      </c>
      <c r="E35" s="45"/>
      <c r="F35" s="53"/>
      <c r="G35" s="46"/>
      <c r="H35" s="50">
        <f t="shared" si="1"/>
        <v>62</v>
      </c>
      <c r="I35" s="44" t="s">
        <v>147</v>
      </c>
      <c r="J35" s="47"/>
      <c r="K35" s="48"/>
      <c r="L35" s="49"/>
      <c r="M35" s="63"/>
      <c r="N35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R33"/>
  <sheetViews>
    <sheetView topLeftCell="A24" workbookViewId="0">
      <selection activeCell="A33" sqref="A33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1.75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338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4" customHeight="1" x14ac:dyDescent="0.2">
      <c r="A4" s="8">
        <v>1</v>
      </c>
      <c r="B4" s="9" t="s">
        <v>287</v>
      </c>
      <c r="C4" s="10" t="s">
        <v>8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4" customHeight="1" x14ac:dyDescent="0.2">
      <c r="A5" s="14">
        <v>2</v>
      </c>
      <c r="B5" s="15" t="s">
        <v>289</v>
      </c>
      <c r="C5" s="16" t="s">
        <v>290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4" customHeight="1" x14ac:dyDescent="0.2">
      <c r="A6" s="14">
        <v>3</v>
      </c>
      <c r="B6" s="15" t="s">
        <v>294</v>
      </c>
      <c r="C6" s="16" t="s">
        <v>295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4" customHeight="1" x14ac:dyDescent="0.2">
      <c r="A7" s="14">
        <v>4</v>
      </c>
      <c r="B7" s="15" t="s">
        <v>298</v>
      </c>
      <c r="C7" s="16" t="s">
        <v>234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4" customHeight="1" thickBot="1" x14ac:dyDescent="0.25">
      <c r="A8" s="19">
        <v>5</v>
      </c>
      <c r="B8" s="20" t="s">
        <v>301</v>
      </c>
      <c r="C8" s="21" t="s">
        <v>26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4" customHeight="1" x14ac:dyDescent="0.2">
      <c r="A9" s="8">
        <v>6</v>
      </c>
      <c r="B9" s="9" t="s">
        <v>302</v>
      </c>
      <c r="C9" s="10" t="s">
        <v>303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4" customHeight="1" x14ac:dyDescent="0.2">
      <c r="A10" s="14">
        <v>7</v>
      </c>
      <c r="B10" s="15" t="s">
        <v>304</v>
      </c>
      <c r="C10" s="16" t="s">
        <v>305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4" customHeight="1" x14ac:dyDescent="0.2">
      <c r="A11" s="14">
        <v>8</v>
      </c>
      <c r="B11" s="15" t="s">
        <v>307</v>
      </c>
      <c r="C11" s="16" t="s">
        <v>33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4" customHeight="1" x14ac:dyDescent="0.2">
      <c r="A12" s="14">
        <v>9</v>
      </c>
      <c r="B12" s="15" t="s">
        <v>237</v>
      </c>
      <c r="C12" s="16" t="s">
        <v>41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4" customHeight="1" thickBot="1" x14ac:dyDescent="0.25">
      <c r="A13" s="19">
        <v>10</v>
      </c>
      <c r="B13" s="20" t="s">
        <v>309</v>
      </c>
      <c r="C13" s="21" t="s">
        <v>310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4" customHeight="1" x14ac:dyDescent="0.2">
      <c r="A14" s="8">
        <v>11</v>
      </c>
      <c r="B14" s="9" t="s">
        <v>311</v>
      </c>
      <c r="C14" s="10" t="s">
        <v>254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4" customHeight="1" x14ac:dyDescent="0.2">
      <c r="A15" s="14">
        <v>12</v>
      </c>
      <c r="B15" s="15" t="s">
        <v>313</v>
      </c>
      <c r="C15" s="16" t="s">
        <v>68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4" customHeight="1" x14ac:dyDescent="0.2">
      <c r="A16" s="14">
        <v>13</v>
      </c>
      <c r="B16" s="15" t="s">
        <v>314</v>
      </c>
      <c r="C16" s="16" t="s">
        <v>256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4" customHeight="1" x14ac:dyDescent="0.2">
      <c r="A17" s="14">
        <v>14</v>
      </c>
      <c r="B17" s="15" t="s">
        <v>607</v>
      </c>
      <c r="C17" s="16" t="s">
        <v>316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4" customHeight="1" thickBot="1" x14ac:dyDescent="0.25">
      <c r="A18" s="19">
        <v>15</v>
      </c>
      <c r="B18" s="20" t="s">
        <v>317</v>
      </c>
      <c r="C18" s="21" t="s">
        <v>264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4" customHeight="1" x14ac:dyDescent="0.2">
      <c r="A19" s="8">
        <v>16</v>
      </c>
      <c r="B19" s="9" t="s">
        <v>318</v>
      </c>
      <c r="C19" s="10" t="s">
        <v>319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4" customHeight="1" x14ac:dyDescent="0.2">
      <c r="A20" s="14">
        <v>17</v>
      </c>
      <c r="B20" s="15" t="s">
        <v>320</v>
      </c>
      <c r="C20" s="16" t="s">
        <v>76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4" customHeight="1" x14ac:dyDescent="0.2">
      <c r="A21" s="14">
        <v>18</v>
      </c>
      <c r="B21" s="15" t="s">
        <v>321</v>
      </c>
      <c r="C21" s="16" t="s">
        <v>76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4" customHeight="1" x14ac:dyDescent="0.2">
      <c r="A22" s="14">
        <v>19</v>
      </c>
      <c r="B22" s="15" t="s">
        <v>324</v>
      </c>
      <c r="C22" s="16" t="s">
        <v>323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4" customHeight="1" thickBot="1" x14ac:dyDescent="0.25">
      <c r="A23" s="19">
        <v>20</v>
      </c>
      <c r="B23" s="20" t="s">
        <v>325</v>
      </c>
      <c r="C23" s="21" t="s">
        <v>266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4" customHeight="1" x14ac:dyDescent="0.2">
      <c r="A24" s="8">
        <v>21</v>
      </c>
      <c r="B24" s="9" t="s">
        <v>326</v>
      </c>
      <c r="C24" s="10" t="s">
        <v>327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4" customHeight="1" x14ac:dyDescent="0.2">
      <c r="A25" s="14">
        <v>22</v>
      </c>
      <c r="B25" s="15" t="s">
        <v>333</v>
      </c>
      <c r="C25" s="16" t="s">
        <v>215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4" customHeight="1" x14ac:dyDescent="0.2">
      <c r="A26" s="14">
        <v>23</v>
      </c>
      <c r="B26" s="24" t="s">
        <v>608</v>
      </c>
      <c r="C26" s="16" t="s">
        <v>334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4" customHeight="1" x14ac:dyDescent="0.2">
      <c r="A27" s="14">
        <v>24</v>
      </c>
      <c r="B27" s="15" t="s">
        <v>335</v>
      </c>
      <c r="C27" s="16" t="s">
        <v>336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4" customHeight="1" thickBot="1" x14ac:dyDescent="0.25">
      <c r="A28" s="19">
        <v>25</v>
      </c>
      <c r="B28" s="20" t="s">
        <v>337</v>
      </c>
      <c r="C28" s="21" t="s">
        <v>336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24" customHeight="1" x14ac:dyDescent="0.2">
      <c r="A29" s="8">
        <v>26</v>
      </c>
      <c r="B29" s="9"/>
      <c r="C29" s="10"/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24" customHeight="1" x14ac:dyDescent="0.2">
      <c r="A30" s="14">
        <v>27</v>
      </c>
      <c r="B30" s="15"/>
      <c r="C30" s="16"/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24" customHeight="1" x14ac:dyDescent="0.2">
      <c r="A31" s="14">
        <v>28</v>
      </c>
      <c r="B31" s="15"/>
      <c r="C31" s="16"/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24" customHeight="1" x14ac:dyDescent="0.2">
      <c r="A32" s="14">
        <v>29</v>
      </c>
      <c r="B32" s="15"/>
      <c r="C32" s="16"/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24" customHeight="1" thickBot="1" x14ac:dyDescent="0.25">
      <c r="A33" s="19">
        <v>30</v>
      </c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55000000000000004" bottom="0.17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29"/>
  <sheetViews>
    <sheetView workbookViewId="0"/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338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77" t="s">
        <v>287</v>
      </c>
      <c r="D5" s="78" t="s">
        <v>8</v>
      </c>
      <c r="E5" s="31"/>
      <c r="F5" s="51"/>
      <c r="G5" s="32"/>
      <c r="H5" s="8">
        <v>26</v>
      </c>
      <c r="I5" s="30" t="s">
        <v>141</v>
      </c>
      <c r="J5" s="77" t="s">
        <v>317</v>
      </c>
      <c r="K5" s="78" t="s">
        <v>264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288</v>
      </c>
      <c r="D6" s="80" t="s">
        <v>8</v>
      </c>
      <c r="E6" s="38"/>
      <c r="F6" s="52"/>
      <c r="G6" s="39"/>
      <c r="H6" s="36">
        <f t="shared" ref="H6:H29" si="1">H5+1</f>
        <v>27</v>
      </c>
      <c r="I6" s="37" t="s">
        <v>142</v>
      </c>
      <c r="J6" s="79" t="s">
        <v>318</v>
      </c>
      <c r="K6" s="80" t="s">
        <v>319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289</v>
      </c>
      <c r="D7" s="80" t="s">
        <v>290</v>
      </c>
      <c r="E7" s="38"/>
      <c r="F7" s="52"/>
      <c r="G7" s="39"/>
      <c r="H7" s="36">
        <f t="shared" si="1"/>
        <v>28</v>
      </c>
      <c r="I7" s="43" t="s">
        <v>143</v>
      </c>
      <c r="J7" s="79" t="s">
        <v>320</v>
      </c>
      <c r="K7" s="80" t="s">
        <v>76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291</v>
      </c>
      <c r="D8" s="80" t="s">
        <v>168</v>
      </c>
      <c r="E8" s="38"/>
      <c r="F8" s="52"/>
      <c r="G8" s="39"/>
      <c r="H8" s="36">
        <f t="shared" si="1"/>
        <v>29</v>
      </c>
      <c r="I8" s="37" t="s">
        <v>144</v>
      </c>
      <c r="J8" s="79" t="s">
        <v>321</v>
      </c>
      <c r="K8" s="80" t="s">
        <v>76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292</v>
      </c>
      <c r="D9" s="82" t="s">
        <v>293</v>
      </c>
      <c r="E9" s="45"/>
      <c r="F9" s="53"/>
      <c r="G9" s="46"/>
      <c r="H9" s="50">
        <f t="shared" si="1"/>
        <v>30</v>
      </c>
      <c r="I9" s="44" t="s">
        <v>146</v>
      </c>
      <c r="J9" s="81" t="s">
        <v>322</v>
      </c>
      <c r="K9" s="82" t="s">
        <v>323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294</v>
      </c>
      <c r="D10" s="78" t="s">
        <v>295</v>
      </c>
      <c r="E10" s="31"/>
      <c r="F10" s="51"/>
      <c r="G10" s="32"/>
      <c r="H10" s="8">
        <f t="shared" si="1"/>
        <v>31</v>
      </c>
      <c r="I10" s="30" t="s">
        <v>148</v>
      </c>
      <c r="J10" s="77" t="s">
        <v>324</v>
      </c>
      <c r="K10" s="78" t="s">
        <v>323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296</v>
      </c>
      <c r="D11" s="80" t="s">
        <v>176</v>
      </c>
      <c r="E11" s="38"/>
      <c r="F11" s="52"/>
      <c r="G11" s="39"/>
      <c r="H11" s="36">
        <f t="shared" si="1"/>
        <v>32</v>
      </c>
      <c r="I11" s="37" t="s">
        <v>149</v>
      </c>
      <c r="J11" s="79" t="s">
        <v>325</v>
      </c>
      <c r="K11" s="80" t="s">
        <v>266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175</v>
      </c>
      <c r="D12" s="80" t="s">
        <v>232</v>
      </c>
      <c r="E12" s="38"/>
      <c r="F12" s="52"/>
      <c r="G12" s="39"/>
      <c r="H12" s="36">
        <f t="shared" si="1"/>
        <v>33</v>
      </c>
      <c r="I12" s="43" t="s">
        <v>150</v>
      </c>
      <c r="J12" s="79" t="s">
        <v>326</v>
      </c>
      <c r="K12" s="80" t="s">
        <v>327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297</v>
      </c>
      <c r="D13" s="80" t="s">
        <v>178</v>
      </c>
      <c r="E13" s="38"/>
      <c r="F13" s="52"/>
      <c r="G13" s="39"/>
      <c r="H13" s="36">
        <f t="shared" si="1"/>
        <v>34</v>
      </c>
      <c r="I13" s="37" t="s">
        <v>151</v>
      </c>
      <c r="J13" s="79" t="s">
        <v>328</v>
      </c>
      <c r="K13" s="80" t="s">
        <v>329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298</v>
      </c>
      <c r="D14" s="82" t="s">
        <v>234</v>
      </c>
      <c r="E14" s="45"/>
      <c r="F14" s="53"/>
      <c r="G14" s="46"/>
      <c r="H14" s="50">
        <f t="shared" si="1"/>
        <v>35</v>
      </c>
      <c r="I14" s="44" t="s">
        <v>152</v>
      </c>
      <c r="J14" s="81" t="s">
        <v>330</v>
      </c>
      <c r="K14" s="82" t="s">
        <v>331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299</v>
      </c>
      <c r="D15" s="78" t="s">
        <v>300</v>
      </c>
      <c r="E15" s="31"/>
      <c r="F15" s="51"/>
      <c r="G15" s="32"/>
      <c r="H15" s="8">
        <f t="shared" si="1"/>
        <v>36</v>
      </c>
      <c r="I15" s="30" t="s">
        <v>153</v>
      </c>
      <c r="J15" s="83" t="s">
        <v>332</v>
      </c>
      <c r="K15" s="84" t="s">
        <v>331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301</v>
      </c>
      <c r="D16" s="80" t="s">
        <v>26</v>
      </c>
      <c r="E16" s="38"/>
      <c r="F16" s="52"/>
      <c r="G16" s="39"/>
      <c r="H16" s="36">
        <f t="shared" si="1"/>
        <v>37</v>
      </c>
      <c r="I16" s="37" t="s">
        <v>154</v>
      </c>
      <c r="J16" s="79" t="s">
        <v>333</v>
      </c>
      <c r="K16" s="80" t="s">
        <v>215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302</v>
      </c>
      <c r="D17" s="80" t="s">
        <v>303</v>
      </c>
      <c r="E17" s="38"/>
      <c r="F17" s="52"/>
      <c r="G17" s="39"/>
      <c r="H17" s="36">
        <f t="shared" si="1"/>
        <v>38</v>
      </c>
      <c r="I17" s="43" t="s">
        <v>155</v>
      </c>
      <c r="J17" s="79" t="s">
        <v>608</v>
      </c>
      <c r="K17" s="80" t="s">
        <v>334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304</v>
      </c>
      <c r="D18" s="80" t="s">
        <v>305</v>
      </c>
      <c r="E18" s="38"/>
      <c r="F18" s="52"/>
      <c r="G18" s="39"/>
      <c r="H18" s="36">
        <f t="shared" si="1"/>
        <v>39</v>
      </c>
      <c r="I18" s="37" t="s">
        <v>156</v>
      </c>
      <c r="J18" s="79" t="s">
        <v>335</v>
      </c>
      <c r="K18" s="80" t="s">
        <v>336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306</v>
      </c>
      <c r="D19" s="82" t="s">
        <v>28</v>
      </c>
      <c r="E19" s="45"/>
      <c r="F19" s="53"/>
      <c r="G19" s="46"/>
      <c r="H19" s="50">
        <f t="shared" si="1"/>
        <v>40</v>
      </c>
      <c r="I19" s="44" t="s">
        <v>157</v>
      </c>
      <c r="J19" s="85" t="s">
        <v>337</v>
      </c>
      <c r="K19" s="86" t="s">
        <v>336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307</v>
      </c>
      <c r="D20" s="78" t="s">
        <v>33</v>
      </c>
      <c r="E20" s="31"/>
      <c r="F20" s="51"/>
      <c r="G20" s="32"/>
      <c r="H20" s="8">
        <f t="shared" si="1"/>
        <v>41</v>
      </c>
      <c r="I20" s="30" t="s">
        <v>114</v>
      </c>
      <c r="J20" s="33"/>
      <c r="K20" s="58"/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237</v>
      </c>
      <c r="D21" s="80" t="s">
        <v>41</v>
      </c>
      <c r="E21" s="38"/>
      <c r="F21" s="52"/>
      <c r="G21" s="39"/>
      <c r="H21" s="36">
        <f t="shared" si="1"/>
        <v>42</v>
      </c>
      <c r="I21" s="37" t="s">
        <v>116</v>
      </c>
      <c r="J21" s="40"/>
      <c r="K21" s="60"/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308</v>
      </c>
      <c r="D22" s="80" t="s">
        <v>43</v>
      </c>
      <c r="E22" s="38"/>
      <c r="F22" s="52"/>
      <c r="G22" s="39"/>
      <c r="H22" s="36">
        <f t="shared" si="1"/>
        <v>43</v>
      </c>
      <c r="I22" s="43" t="s">
        <v>118</v>
      </c>
      <c r="J22" s="40"/>
      <c r="K22" s="60"/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309</v>
      </c>
      <c r="D23" s="80" t="s">
        <v>310</v>
      </c>
      <c r="E23" s="38"/>
      <c r="F23" s="52"/>
      <c r="G23" s="39"/>
      <c r="H23" s="36">
        <f t="shared" si="1"/>
        <v>44</v>
      </c>
      <c r="I23" s="37" t="s">
        <v>120</v>
      </c>
      <c r="J23" s="40"/>
      <c r="K23" s="60"/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311</v>
      </c>
      <c r="D24" s="82" t="s">
        <v>254</v>
      </c>
      <c r="E24" s="45"/>
      <c r="F24" s="53"/>
      <c r="G24" s="46"/>
      <c r="H24" s="50">
        <f t="shared" si="1"/>
        <v>45</v>
      </c>
      <c r="I24" s="44" t="s">
        <v>122</v>
      </c>
      <c r="J24" s="47"/>
      <c r="K24" s="62"/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77" t="s">
        <v>292</v>
      </c>
      <c r="D25" s="87" t="s">
        <v>312</v>
      </c>
      <c r="E25" s="31"/>
      <c r="F25" s="51"/>
      <c r="G25" s="32"/>
      <c r="H25" s="8">
        <f t="shared" si="1"/>
        <v>46</v>
      </c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79" t="s">
        <v>313</v>
      </c>
      <c r="D26" s="88" t="s">
        <v>68</v>
      </c>
      <c r="E26" s="38"/>
      <c r="F26" s="52"/>
      <c r="G26" s="39"/>
      <c r="H26" s="36">
        <f t="shared" si="1"/>
        <v>47</v>
      </c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79" t="s">
        <v>314</v>
      </c>
      <c r="D27" s="88" t="s">
        <v>256</v>
      </c>
      <c r="E27" s="38"/>
      <c r="F27" s="52"/>
      <c r="G27" s="39"/>
      <c r="H27" s="36">
        <f t="shared" si="1"/>
        <v>48</v>
      </c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79" t="s">
        <v>315</v>
      </c>
      <c r="D28" s="88" t="s">
        <v>260</v>
      </c>
      <c r="E28" s="38"/>
      <c r="F28" s="52"/>
      <c r="G28" s="39"/>
      <c r="H28" s="36">
        <f t="shared" si="1"/>
        <v>49</v>
      </c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81" t="s">
        <v>607</v>
      </c>
      <c r="D29" s="89" t="s">
        <v>316</v>
      </c>
      <c r="E29" s="45"/>
      <c r="F29" s="53"/>
      <c r="G29" s="46"/>
      <c r="H29" s="50">
        <f t="shared" si="1"/>
        <v>50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R40"/>
  <sheetViews>
    <sheetView topLeftCell="A27" workbookViewId="0">
      <selection activeCell="N44" sqref="N44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222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18.75" customHeight="1" x14ac:dyDescent="0.2">
      <c r="A4" s="8">
        <v>1</v>
      </c>
      <c r="B4" s="9" t="s">
        <v>162</v>
      </c>
      <c r="C4" s="10" t="s">
        <v>8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18.75" customHeight="1" x14ac:dyDescent="0.2">
      <c r="A5" s="14">
        <v>2</v>
      </c>
      <c r="B5" s="15" t="s">
        <v>163</v>
      </c>
      <c r="C5" s="16" t="s">
        <v>8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18.75" customHeight="1" x14ac:dyDescent="0.2">
      <c r="A6" s="14">
        <v>3</v>
      </c>
      <c r="B6" s="15" t="s">
        <v>165</v>
      </c>
      <c r="C6" s="16" t="s">
        <v>8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18.75" customHeight="1" x14ac:dyDescent="0.2">
      <c r="A7" s="14">
        <v>4</v>
      </c>
      <c r="B7" s="15" t="s">
        <v>166</v>
      </c>
      <c r="C7" s="16" t="s">
        <v>8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18.75" customHeight="1" thickBot="1" x14ac:dyDescent="0.25">
      <c r="A8" s="19">
        <v>5</v>
      </c>
      <c r="B8" s="20" t="s">
        <v>167</v>
      </c>
      <c r="C8" s="21" t="s">
        <v>168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18.75" customHeight="1" x14ac:dyDescent="0.2">
      <c r="A9" s="8">
        <v>6</v>
      </c>
      <c r="B9" s="9" t="s">
        <v>169</v>
      </c>
      <c r="C9" s="10" t="s">
        <v>170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18.75" customHeight="1" x14ac:dyDescent="0.2">
      <c r="A10" s="14">
        <v>7</v>
      </c>
      <c r="B10" s="15" t="s">
        <v>171</v>
      </c>
      <c r="C10" s="16" t="s">
        <v>172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18.75" customHeight="1" x14ac:dyDescent="0.2">
      <c r="A11" s="14">
        <v>8</v>
      </c>
      <c r="B11" s="15" t="s">
        <v>173</v>
      </c>
      <c r="C11" s="16" t="s">
        <v>174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18.75" customHeight="1" x14ac:dyDescent="0.2">
      <c r="A12" s="14">
        <v>9</v>
      </c>
      <c r="B12" s="15" t="s">
        <v>175</v>
      </c>
      <c r="C12" s="16" t="s">
        <v>176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18.75" customHeight="1" thickBot="1" x14ac:dyDescent="0.25">
      <c r="A13" s="19">
        <v>10</v>
      </c>
      <c r="B13" s="20" t="s">
        <v>177</v>
      </c>
      <c r="C13" s="21" t="s">
        <v>19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18.75" customHeight="1" x14ac:dyDescent="0.2">
      <c r="A14" s="8">
        <v>11</v>
      </c>
      <c r="B14" s="9" t="s">
        <v>609</v>
      </c>
      <c r="C14" s="10" t="s">
        <v>178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18.75" customHeight="1" x14ac:dyDescent="0.2">
      <c r="A15" s="14">
        <v>12</v>
      </c>
      <c r="B15" s="15" t="s">
        <v>179</v>
      </c>
      <c r="C15" s="16" t="s">
        <v>178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18.75" customHeight="1" x14ac:dyDescent="0.2">
      <c r="A16" s="14">
        <v>13</v>
      </c>
      <c r="B16" s="15" t="s">
        <v>688</v>
      </c>
      <c r="C16" s="16" t="s">
        <v>23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18.75" customHeight="1" x14ac:dyDescent="0.2">
      <c r="A17" s="14">
        <v>14</v>
      </c>
      <c r="B17" s="24" t="s">
        <v>689</v>
      </c>
      <c r="C17" s="16" t="s">
        <v>184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18.75" customHeight="1" thickBot="1" x14ac:dyDescent="0.25">
      <c r="A18" s="19">
        <v>15</v>
      </c>
      <c r="B18" s="20" t="s">
        <v>563</v>
      </c>
      <c r="C18" s="21" t="s">
        <v>187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18.75" customHeight="1" x14ac:dyDescent="0.2">
      <c r="A19" s="8">
        <v>16</v>
      </c>
      <c r="B19" s="9" t="s">
        <v>188</v>
      </c>
      <c r="C19" s="10" t="s">
        <v>43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18.75" customHeight="1" x14ac:dyDescent="0.2">
      <c r="A20" s="14">
        <v>17</v>
      </c>
      <c r="B20" s="15" t="s">
        <v>189</v>
      </c>
      <c r="C20" s="16" t="s">
        <v>190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18.75" customHeight="1" x14ac:dyDescent="0.2">
      <c r="A21" s="14">
        <v>18</v>
      </c>
      <c r="B21" s="15" t="s">
        <v>194</v>
      </c>
      <c r="C21" s="16" t="s">
        <v>195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18.75" customHeight="1" x14ac:dyDescent="0.2">
      <c r="A22" s="14">
        <v>19</v>
      </c>
      <c r="B22" s="15" t="s">
        <v>197</v>
      </c>
      <c r="C22" s="16" t="s">
        <v>61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18.75" customHeight="1" thickBot="1" x14ac:dyDescent="0.25">
      <c r="A23" s="19">
        <v>20</v>
      </c>
      <c r="B23" s="20" t="s">
        <v>198</v>
      </c>
      <c r="C23" s="21" t="s">
        <v>61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18.75" customHeight="1" x14ac:dyDescent="0.2">
      <c r="A24" s="8">
        <v>21</v>
      </c>
      <c r="B24" s="9" t="s">
        <v>199</v>
      </c>
      <c r="C24" s="10" t="s">
        <v>200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18.75" customHeight="1" x14ac:dyDescent="0.2">
      <c r="A25" s="14">
        <v>22</v>
      </c>
      <c r="B25" s="15" t="s">
        <v>610</v>
      </c>
      <c r="C25" s="16" t="s">
        <v>70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18.75" customHeight="1" x14ac:dyDescent="0.2">
      <c r="A26" s="14">
        <v>23</v>
      </c>
      <c r="B26" s="24" t="s">
        <v>201</v>
      </c>
      <c r="C26" s="16" t="s">
        <v>202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18.75" customHeight="1" x14ac:dyDescent="0.2">
      <c r="A27" s="14">
        <v>24</v>
      </c>
      <c r="B27" s="15" t="s">
        <v>611</v>
      </c>
      <c r="C27" s="16" t="s">
        <v>72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18.75" customHeight="1" thickBot="1" x14ac:dyDescent="0.25">
      <c r="A28" s="19">
        <v>25</v>
      </c>
      <c r="B28" s="20" t="s">
        <v>206</v>
      </c>
      <c r="C28" s="21" t="s">
        <v>205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18.75" customHeight="1" x14ac:dyDescent="0.2">
      <c r="A29" s="8">
        <v>26</v>
      </c>
      <c r="B29" s="9" t="s">
        <v>613</v>
      </c>
      <c r="C29" s="10" t="s">
        <v>79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18.75" customHeight="1" x14ac:dyDescent="0.2">
      <c r="A30" s="14">
        <v>27</v>
      </c>
      <c r="B30" s="15" t="s">
        <v>614</v>
      </c>
      <c r="C30" s="16" t="s">
        <v>208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18.75" customHeight="1" x14ac:dyDescent="0.2">
      <c r="A31" s="14">
        <v>28</v>
      </c>
      <c r="B31" s="15" t="s">
        <v>209</v>
      </c>
      <c r="C31" s="16" t="s">
        <v>82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18.75" customHeight="1" x14ac:dyDescent="0.2">
      <c r="A32" s="14">
        <v>29</v>
      </c>
      <c r="B32" s="15" t="s">
        <v>210</v>
      </c>
      <c r="C32" s="16" t="s">
        <v>82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18.75" customHeight="1" thickBot="1" x14ac:dyDescent="0.25">
      <c r="A33" s="19">
        <v>30</v>
      </c>
      <c r="B33" s="20" t="s">
        <v>616</v>
      </c>
      <c r="C33" s="21" t="s">
        <v>87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18.75" customHeight="1" x14ac:dyDescent="0.2">
      <c r="A34" s="8">
        <v>31</v>
      </c>
      <c r="B34" s="9" t="s">
        <v>620</v>
      </c>
      <c r="C34" s="10" t="s">
        <v>97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18.75" customHeight="1" x14ac:dyDescent="0.2">
      <c r="A35" s="14">
        <v>32</v>
      </c>
      <c r="B35" s="15" t="s">
        <v>214</v>
      </c>
      <c r="C35" s="16" t="s">
        <v>215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18.75" customHeight="1" x14ac:dyDescent="0.2">
      <c r="A36" s="14">
        <v>33</v>
      </c>
      <c r="B36" s="15" t="s">
        <v>216</v>
      </c>
      <c r="C36" s="16" t="s">
        <v>217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18.75" customHeight="1" x14ac:dyDescent="0.2">
      <c r="A37" s="14">
        <v>34</v>
      </c>
      <c r="B37" s="15" t="s">
        <v>218</v>
      </c>
      <c r="C37" s="16" t="s">
        <v>219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18.75" customHeight="1" thickBot="1" x14ac:dyDescent="0.25">
      <c r="A38" s="19">
        <v>35</v>
      </c>
      <c r="B38" s="20" t="s">
        <v>618</v>
      </c>
      <c r="C38" s="21" t="s">
        <v>219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18.75" customHeight="1" x14ac:dyDescent="0.2">
      <c r="A39" s="8">
        <v>36</v>
      </c>
      <c r="B39" s="99" t="s">
        <v>690</v>
      </c>
      <c r="C39" s="10" t="s">
        <v>103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18.75" customHeight="1" x14ac:dyDescent="0.2">
      <c r="A40" s="14">
        <v>37</v>
      </c>
      <c r="B40" s="15" t="s">
        <v>220</v>
      </c>
      <c r="C40" s="16" t="s">
        <v>221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9"/>
  <sheetViews>
    <sheetView workbookViewId="0">
      <selection activeCell="L8" sqref="L8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222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77" t="s">
        <v>162</v>
      </c>
      <c r="D5" s="78" t="s">
        <v>8</v>
      </c>
      <c r="E5" s="31"/>
      <c r="F5" s="51"/>
      <c r="G5" s="32"/>
      <c r="H5" s="8">
        <v>26</v>
      </c>
      <c r="I5" s="30" t="s">
        <v>141</v>
      </c>
      <c r="J5" s="77" t="s">
        <v>198</v>
      </c>
      <c r="K5" s="78" t="s">
        <v>61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163</v>
      </c>
      <c r="D6" s="80" t="s">
        <v>8</v>
      </c>
      <c r="E6" s="38"/>
      <c r="F6" s="52"/>
      <c r="G6" s="39"/>
      <c r="H6" s="36">
        <f t="shared" ref="H6:H29" si="1">H5+1</f>
        <v>27</v>
      </c>
      <c r="I6" s="37" t="s">
        <v>142</v>
      </c>
      <c r="J6" s="79" t="s">
        <v>199</v>
      </c>
      <c r="K6" s="80" t="s">
        <v>200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164</v>
      </c>
      <c r="D7" s="80" t="s">
        <v>8</v>
      </c>
      <c r="E7" s="38"/>
      <c r="F7" s="52"/>
      <c r="G7" s="39"/>
      <c r="H7" s="36">
        <f t="shared" si="1"/>
        <v>28</v>
      </c>
      <c r="I7" s="43" t="s">
        <v>143</v>
      </c>
      <c r="J7" s="79" t="s">
        <v>610</v>
      </c>
      <c r="K7" s="80" t="s">
        <v>70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165</v>
      </c>
      <c r="D8" s="80" t="s">
        <v>8</v>
      </c>
      <c r="E8" s="38"/>
      <c r="F8" s="52"/>
      <c r="G8" s="39"/>
      <c r="H8" s="36">
        <f t="shared" si="1"/>
        <v>29</v>
      </c>
      <c r="I8" s="37" t="s">
        <v>144</v>
      </c>
      <c r="J8" s="79" t="s">
        <v>201</v>
      </c>
      <c r="K8" s="80" t="s">
        <v>202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166</v>
      </c>
      <c r="D9" s="82" t="s">
        <v>8</v>
      </c>
      <c r="E9" s="45"/>
      <c r="F9" s="53"/>
      <c r="G9" s="46"/>
      <c r="H9" s="50">
        <f t="shared" si="1"/>
        <v>30</v>
      </c>
      <c r="I9" s="44" t="s">
        <v>146</v>
      </c>
      <c r="J9" s="81" t="s">
        <v>611</v>
      </c>
      <c r="K9" s="82" t="s">
        <v>72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167</v>
      </c>
      <c r="D10" s="78" t="s">
        <v>168</v>
      </c>
      <c r="E10" s="31"/>
      <c r="F10" s="51"/>
      <c r="G10" s="32"/>
      <c r="H10" s="8">
        <f t="shared" si="1"/>
        <v>31</v>
      </c>
      <c r="I10" s="30" t="s">
        <v>148</v>
      </c>
      <c r="J10" s="77" t="s">
        <v>203</v>
      </c>
      <c r="K10" s="78" t="s">
        <v>204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169</v>
      </c>
      <c r="D11" s="80" t="s">
        <v>170</v>
      </c>
      <c r="E11" s="38"/>
      <c r="F11" s="52"/>
      <c r="G11" s="39"/>
      <c r="H11" s="36">
        <f t="shared" si="1"/>
        <v>32</v>
      </c>
      <c r="I11" s="37" t="s">
        <v>149</v>
      </c>
      <c r="J11" s="79" t="s">
        <v>612</v>
      </c>
      <c r="K11" s="80" t="s">
        <v>205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171</v>
      </c>
      <c r="D12" s="80" t="s">
        <v>172</v>
      </c>
      <c r="E12" s="38"/>
      <c r="F12" s="52"/>
      <c r="G12" s="39"/>
      <c r="H12" s="36">
        <f t="shared" si="1"/>
        <v>33</v>
      </c>
      <c r="I12" s="43" t="s">
        <v>150</v>
      </c>
      <c r="J12" s="79" t="s">
        <v>206</v>
      </c>
      <c r="K12" s="80" t="s">
        <v>205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173</v>
      </c>
      <c r="D13" s="80" t="s">
        <v>174</v>
      </c>
      <c r="E13" s="38"/>
      <c r="F13" s="52"/>
      <c r="G13" s="39"/>
      <c r="H13" s="36">
        <f t="shared" si="1"/>
        <v>34</v>
      </c>
      <c r="I13" s="37" t="s">
        <v>151</v>
      </c>
      <c r="J13" s="79" t="s">
        <v>613</v>
      </c>
      <c r="K13" s="80" t="s">
        <v>79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175</v>
      </c>
      <c r="D14" s="82" t="s">
        <v>176</v>
      </c>
      <c r="E14" s="45"/>
      <c r="F14" s="53"/>
      <c r="G14" s="46"/>
      <c r="H14" s="50">
        <f t="shared" si="1"/>
        <v>35</v>
      </c>
      <c r="I14" s="44" t="s">
        <v>152</v>
      </c>
      <c r="J14" s="81" t="s">
        <v>207</v>
      </c>
      <c r="K14" s="82" t="s">
        <v>79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177</v>
      </c>
      <c r="D15" s="78" t="s">
        <v>19</v>
      </c>
      <c r="E15" s="31"/>
      <c r="F15" s="51"/>
      <c r="G15" s="32"/>
      <c r="H15" s="8">
        <f t="shared" si="1"/>
        <v>36</v>
      </c>
      <c r="I15" s="30" t="s">
        <v>153</v>
      </c>
      <c r="J15" s="83" t="s">
        <v>614</v>
      </c>
      <c r="K15" s="84" t="s">
        <v>208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609</v>
      </c>
      <c r="D16" s="80" t="s">
        <v>178</v>
      </c>
      <c r="E16" s="38"/>
      <c r="F16" s="52"/>
      <c r="G16" s="39"/>
      <c r="H16" s="36">
        <f t="shared" si="1"/>
        <v>37</v>
      </c>
      <c r="I16" s="37" t="s">
        <v>154</v>
      </c>
      <c r="J16" s="79" t="s">
        <v>209</v>
      </c>
      <c r="K16" s="80" t="s">
        <v>82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179</v>
      </c>
      <c r="D17" s="80" t="s">
        <v>178</v>
      </c>
      <c r="E17" s="38"/>
      <c r="F17" s="52"/>
      <c r="G17" s="39"/>
      <c r="H17" s="36">
        <f t="shared" si="1"/>
        <v>38</v>
      </c>
      <c r="I17" s="43" t="s">
        <v>155</v>
      </c>
      <c r="J17" s="79" t="s">
        <v>210</v>
      </c>
      <c r="K17" s="80" t="s">
        <v>82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180</v>
      </c>
      <c r="D18" s="80" t="s">
        <v>181</v>
      </c>
      <c r="E18" s="38"/>
      <c r="F18" s="52"/>
      <c r="G18" s="39"/>
      <c r="H18" s="36">
        <f t="shared" si="1"/>
        <v>39</v>
      </c>
      <c r="I18" s="37" t="s">
        <v>156</v>
      </c>
      <c r="J18" s="79" t="s">
        <v>615</v>
      </c>
      <c r="K18" s="80" t="s">
        <v>211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182</v>
      </c>
      <c r="D19" s="82" t="s">
        <v>23</v>
      </c>
      <c r="E19" s="45"/>
      <c r="F19" s="53"/>
      <c r="G19" s="46"/>
      <c r="H19" s="50">
        <f t="shared" si="1"/>
        <v>40</v>
      </c>
      <c r="I19" s="44" t="s">
        <v>157</v>
      </c>
      <c r="J19" s="85" t="s">
        <v>616</v>
      </c>
      <c r="K19" s="86" t="s">
        <v>87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183</v>
      </c>
      <c r="D20" s="78" t="s">
        <v>184</v>
      </c>
      <c r="E20" s="31"/>
      <c r="F20" s="51"/>
      <c r="G20" s="32"/>
      <c r="H20" s="8">
        <f t="shared" si="1"/>
        <v>41</v>
      </c>
      <c r="I20" s="30" t="s">
        <v>114</v>
      </c>
      <c r="J20" s="33" t="s">
        <v>617</v>
      </c>
      <c r="K20" s="58" t="s">
        <v>87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185</v>
      </c>
      <c r="D21" s="80" t="s">
        <v>186</v>
      </c>
      <c r="E21" s="38"/>
      <c r="F21" s="52"/>
      <c r="G21" s="39"/>
      <c r="H21" s="36">
        <f t="shared" si="1"/>
        <v>42</v>
      </c>
      <c r="I21" s="37" t="s">
        <v>116</v>
      </c>
      <c r="J21" s="40" t="s">
        <v>212</v>
      </c>
      <c r="K21" s="60" t="s">
        <v>94</v>
      </c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563</v>
      </c>
      <c r="D22" s="80" t="s">
        <v>187</v>
      </c>
      <c r="E22" s="38"/>
      <c r="F22" s="52"/>
      <c r="G22" s="39"/>
      <c r="H22" s="36">
        <f t="shared" si="1"/>
        <v>43</v>
      </c>
      <c r="I22" s="43" t="s">
        <v>118</v>
      </c>
      <c r="J22" s="40" t="s">
        <v>620</v>
      </c>
      <c r="K22" s="60" t="s">
        <v>97</v>
      </c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188</v>
      </c>
      <c r="D23" s="80" t="s">
        <v>43</v>
      </c>
      <c r="E23" s="38"/>
      <c r="F23" s="52"/>
      <c r="G23" s="39"/>
      <c r="H23" s="36">
        <f t="shared" si="1"/>
        <v>44</v>
      </c>
      <c r="I23" s="37" t="s">
        <v>120</v>
      </c>
      <c r="J23" s="40" t="s">
        <v>214</v>
      </c>
      <c r="K23" s="60" t="s">
        <v>215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189</v>
      </c>
      <c r="D24" s="82" t="s">
        <v>190</v>
      </c>
      <c r="E24" s="45"/>
      <c r="F24" s="53"/>
      <c r="G24" s="46"/>
      <c r="H24" s="50">
        <f t="shared" si="1"/>
        <v>45</v>
      </c>
      <c r="I24" s="44" t="s">
        <v>122</v>
      </c>
      <c r="J24" s="47" t="s">
        <v>216</v>
      </c>
      <c r="K24" s="62" t="s">
        <v>217</v>
      </c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77" t="s">
        <v>191</v>
      </c>
      <c r="D25" s="87" t="s">
        <v>192</v>
      </c>
      <c r="E25" s="31"/>
      <c r="F25" s="51"/>
      <c r="G25" s="32"/>
      <c r="H25" s="8">
        <f t="shared" si="1"/>
        <v>46</v>
      </c>
      <c r="I25" s="30" t="s">
        <v>124</v>
      </c>
      <c r="J25" s="33" t="s">
        <v>218</v>
      </c>
      <c r="K25" s="58" t="s">
        <v>219</v>
      </c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79" t="s">
        <v>193</v>
      </c>
      <c r="D26" s="88" t="s">
        <v>50</v>
      </c>
      <c r="E26" s="38"/>
      <c r="F26" s="52"/>
      <c r="G26" s="39"/>
      <c r="H26" s="36">
        <f t="shared" si="1"/>
        <v>47</v>
      </c>
      <c r="I26" s="37" t="s">
        <v>126</v>
      </c>
      <c r="J26" s="40" t="s">
        <v>618</v>
      </c>
      <c r="K26" s="60" t="s">
        <v>219</v>
      </c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79" t="s">
        <v>194</v>
      </c>
      <c r="D27" s="88" t="s">
        <v>195</v>
      </c>
      <c r="E27" s="38"/>
      <c r="F27" s="52"/>
      <c r="G27" s="39"/>
      <c r="H27" s="36">
        <f t="shared" si="1"/>
        <v>48</v>
      </c>
      <c r="I27" s="43" t="s">
        <v>128</v>
      </c>
      <c r="J27" s="40" t="s">
        <v>619</v>
      </c>
      <c r="K27" s="60" t="s">
        <v>103</v>
      </c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79" t="s">
        <v>196</v>
      </c>
      <c r="D28" s="88" t="s">
        <v>61</v>
      </c>
      <c r="E28" s="38"/>
      <c r="F28" s="52"/>
      <c r="G28" s="39"/>
      <c r="H28" s="36">
        <f t="shared" si="1"/>
        <v>49</v>
      </c>
      <c r="I28" s="37" t="s">
        <v>145</v>
      </c>
      <c r="J28" s="40" t="s">
        <v>220</v>
      </c>
      <c r="K28" s="41" t="s">
        <v>221</v>
      </c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81" t="s">
        <v>197</v>
      </c>
      <c r="D29" s="89" t="s">
        <v>61</v>
      </c>
      <c r="E29" s="45"/>
      <c r="F29" s="53"/>
      <c r="G29" s="46"/>
      <c r="H29" s="50">
        <f t="shared" si="1"/>
        <v>50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R40"/>
  <sheetViews>
    <sheetView topLeftCell="A32" workbookViewId="0">
      <selection activeCell="E44" sqref="E44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379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18.75" customHeight="1" x14ac:dyDescent="0.2">
      <c r="A4" s="8">
        <v>1</v>
      </c>
      <c r="B4" s="9" t="s">
        <v>621</v>
      </c>
      <c r="C4" s="10" t="s">
        <v>226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18.75" customHeight="1" x14ac:dyDescent="0.2">
      <c r="A5" s="14">
        <v>2</v>
      </c>
      <c r="B5" s="15" t="s">
        <v>339</v>
      </c>
      <c r="C5" s="16" t="s">
        <v>340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18.75" customHeight="1" x14ac:dyDescent="0.2">
      <c r="A6" s="14">
        <v>3</v>
      </c>
      <c r="B6" s="15" t="s">
        <v>341</v>
      </c>
      <c r="C6" s="16" t="s">
        <v>342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18.75" customHeight="1" x14ac:dyDescent="0.2">
      <c r="A7" s="14">
        <v>4</v>
      </c>
      <c r="B7" s="15" t="s">
        <v>343</v>
      </c>
      <c r="C7" s="16" t="s">
        <v>344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18.75" customHeight="1" thickBot="1" x14ac:dyDescent="0.25">
      <c r="A8" s="19">
        <v>5</v>
      </c>
      <c r="B8" s="20" t="s">
        <v>623</v>
      </c>
      <c r="C8" s="21" t="s">
        <v>344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18.75" customHeight="1" x14ac:dyDescent="0.2">
      <c r="A9" s="8">
        <v>6</v>
      </c>
      <c r="B9" s="9" t="s">
        <v>326</v>
      </c>
      <c r="C9" s="10" t="s">
        <v>345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18.75" customHeight="1" x14ac:dyDescent="0.2">
      <c r="A10" s="14">
        <v>7</v>
      </c>
      <c r="B10" s="15" t="s">
        <v>346</v>
      </c>
      <c r="C10" s="16" t="s">
        <v>345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18.75" customHeight="1" x14ac:dyDescent="0.2">
      <c r="A11" s="14">
        <v>8</v>
      </c>
      <c r="B11" s="15" t="s">
        <v>347</v>
      </c>
      <c r="C11" s="16" t="s">
        <v>348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18.75" customHeight="1" x14ac:dyDescent="0.2">
      <c r="A12" s="14">
        <v>9</v>
      </c>
      <c r="B12" s="15" t="s">
        <v>263</v>
      </c>
      <c r="C12" s="16" t="s">
        <v>349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18.75" customHeight="1" thickBot="1" x14ac:dyDescent="0.25">
      <c r="A13" s="19">
        <v>10</v>
      </c>
      <c r="B13" s="20" t="s">
        <v>253</v>
      </c>
      <c r="C13" s="21" t="s">
        <v>234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18.75" customHeight="1" x14ac:dyDescent="0.2">
      <c r="A14" s="8">
        <v>11</v>
      </c>
      <c r="B14" s="9" t="s">
        <v>352</v>
      </c>
      <c r="C14" s="10" t="s">
        <v>26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18.75" customHeight="1" x14ac:dyDescent="0.2">
      <c r="A15" s="14">
        <v>12</v>
      </c>
      <c r="B15" s="15" t="s">
        <v>353</v>
      </c>
      <c r="C15" s="16" t="s">
        <v>354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18.75" customHeight="1" x14ac:dyDescent="0.2">
      <c r="A16" s="14">
        <v>13</v>
      </c>
      <c r="B16" s="15" t="s">
        <v>356</v>
      </c>
      <c r="C16" s="16" t="s">
        <v>28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18.75" customHeight="1" x14ac:dyDescent="0.2">
      <c r="A17" s="14">
        <v>14</v>
      </c>
      <c r="B17" s="15" t="s">
        <v>357</v>
      </c>
      <c r="C17" s="16" t="s">
        <v>39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18.75" customHeight="1" thickBot="1" x14ac:dyDescent="0.25">
      <c r="A18" s="19">
        <v>15</v>
      </c>
      <c r="B18" s="20" t="s">
        <v>358</v>
      </c>
      <c r="C18" s="21" t="s">
        <v>359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18.75" customHeight="1" x14ac:dyDescent="0.2">
      <c r="A19" s="8">
        <v>16</v>
      </c>
      <c r="B19" s="9" t="s">
        <v>360</v>
      </c>
      <c r="C19" s="10" t="s">
        <v>359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18.75" customHeight="1" x14ac:dyDescent="0.2">
      <c r="A20" s="14">
        <v>17</v>
      </c>
      <c r="B20" s="15" t="s">
        <v>361</v>
      </c>
      <c r="C20" s="16" t="s">
        <v>362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18.75" customHeight="1" x14ac:dyDescent="0.2">
      <c r="A21" s="14">
        <v>18</v>
      </c>
      <c r="B21" s="15" t="s">
        <v>625</v>
      </c>
      <c r="C21" s="16" t="s">
        <v>251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18.75" customHeight="1" x14ac:dyDescent="0.2">
      <c r="A22" s="14">
        <v>19</v>
      </c>
      <c r="B22" s="15" t="s">
        <v>364</v>
      </c>
      <c r="C22" s="16" t="s">
        <v>363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18.75" customHeight="1" thickBot="1" x14ac:dyDescent="0.25">
      <c r="A23" s="19">
        <v>20</v>
      </c>
      <c r="B23" s="20" t="s">
        <v>253</v>
      </c>
      <c r="C23" s="21" t="s">
        <v>365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18.75" customHeight="1" x14ac:dyDescent="0.2">
      <c r="A24" s="8">
        <v>21</v>
      </c>
      <c r="B24" s="9" t="s">
        <v>366</v>
      </c>
      <c r="C24" s="10" t="s">
        <v>258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18.75" customHeight="1" x14ac:dyDescent="0.2">
      <c r="A25" s="14">
        <v>22</v>
      </c>
      <c r="B25" s="15" t="s">
        <v>630</v>
      </c>
      <c r="C25" s="16" t="s">
        <v>316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18.75" customHeight="1" x14ac:dyDescent="0.2">
      <c r="A26" s="14">
        <v>23</v>
      </c>
      <c r="B26" s="24" t="s">
        <v>367</v>
      </c>
      <c r="C26" s="16" t="s">
        <v>319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18.75" customHeight="1" x14ac:dyDescent="0.2">
      <c r="A27" s="14">
        <v>24</v>
      </c>
      <c r="B27" s="15" t="s">
        <v>368</v>
      </c>
      <c r="C27" s="16" t="s">
        <v>319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18.75" customHeight="1" thickBot="1" x14ac:dyDescent="0.25">
      <c r="A28" s="19">
        <v>25</v>
      </c>
      <c r="B28" s="20" t="s">
        <v>369</v>
      </c>
      <c r="C28" s="21" t="s">
        <v>74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18.75" customHeight="1" x14ac:dyDescent="0.2">
      <c r="A29" s="8">
        <v>26</v>
      </c>
      <c r="B29" s="9" t="s">
        <v>370</v>
      </c>
      <c r="C29" s="10" t="s">
        <v>74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18.75" customHeight="1" x14ac:dyDescent="0.2">
      <c r="A30" s="14">
        <v>27</v>
      </c>
      <c r="B30" s="15" t="s">
        <v>631</v>
      </c>
      <c r="C30" s="16" t="s">
        <v>74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18.75" customHeight="1" x14ac:dyDescent="0.2">
      <c r="A31" s="14">
        <v>28</v>
      </c>
      <c r="B31" s="15" t="s">
        <v>371</v>
      </c>
      <c r="C31" s="16" t="s">
        <v>76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18.75" customHeight="1" x14ac:dyDescent="0.2">
      <c r="A32" s="14">
        <v>29</v>
      </c>
      <c r="B32" s="15" t="s">
        <v>191</v>
      </c>
      <c r="C32" s="16" t="s">
        <v>76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18.75" customHeight="1" thickBot="1" x14ac:dyDescent="0.25">
      <c r="A33" s="19">
        <v>30</v>
      </c>
      <c r="B33" s="20" t="s">
        <v>14</v>
      </c>
      <c r="C33" s="21" t="s">
        <v>76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18.75" customHeight="1" x14ac:dyDescent="0.2">
      <c r="A34" s="8">
        <v>31</v>
      </c>
      <c r="B34" s="9" t="s">
        <v>372</v>
      </c>
      <c r="C34" s="10" t="s">
        <v>76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18.75" customHeight="1" x14ac:dyDescent="0.2">
      <c r="A35" s="14">
        <v>32</v>
      </c>
      <c r="B35" s="15" t="s">
        <v>373</v>
      </c>
      <c r="C35" s="16" t="s">
        <v>277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18.75" customHeight="1" x14ac:dyDescent="0.2">
      <c r="A36" s="14">
        <v>33</v>
      </c>
      <c r="B36" s="15" t="s">
        <v>374</v>
      </c>
      <c r="C36" s="16" t="s">
        <v>375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18.75" customHeight="1" x14ac:dyDescent="0.2">
      <c r="A37" s="14">
        <v>34</v>
      </c>
      <c r="B37" s="15" t="s">
        <v>253</v>
      </c>
      <c r="C37" s="16" t="s">
        <v>331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18.75" customHeight="1" thickBot="1" x14ac:dyDescent="0.25">
      <c r="A38" s="19">
        <v>35</v>
      </c>
      <c r="B38" s="20" t="s">
        <v>377</v>
      </c>
      <c r="C38" s="21" t="s">
        <v>336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18.75" customHeight="1" x14ac:dyDescent="0.2">
      <c r="A39" s="8">
        <v>36</v>
      </c>
      <c r="B39" s="9" t="s">
        <v>301</v>
      </c>
      <c r="C39" s="10" t="s">
        <v>336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18.75" customHeight="1" x14ac:dyDescent="0.2">
      <c r="A40" s="14">
        <v>37</v>
      </c>
      <c r="B40" s="15" t="s">
        <v>378</v>
      </c>
      <c r="C40" s="16" t="s">
        <v>283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29"/>
  <sheetViews>
    <sheetView workbookViewId="0">
      <selection activeCell="L9" sqref="L9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379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77" t="s">
        <v>621</v>
      </c>
      <c r="D5" s="78" t="s">
        <v>226</v>
      </c>
      <c r="E5" s="31"/>
      <c r="F5" s="51"/>
      <c r="G5" s="32"/>
      <c r="H5" s="8">
        <v>26</v>
      </c>
      <c r="I5" s="30" t="s">
        <v>141</v>
      </c>
      <c r="J5" s="77" t="s">
        <v>627</v>
      </c>
      <c r="K5" s="78" t="s">
        <v>58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622</v>
      </c>
      <c r="D6" s="80" t="s">
        <v>172</v>
      </c>
      <c r="E6" s="38"/>
      <c r="F6" s="52"/>
      <c r="G6" s="39"/>
      <c r="H6" s="36">
        <f t="shared" ref="H6:H29" si="1">H5+1</f>
        <v>27</v>
      </c>
      <c r="I6" s="37" t="s">
        <v>142</v>
      </c>
      <c r="J6" s="79" t="s">
        <v>253</v>
      </c>
      <c r="K6" s="80" t="s">
        <v>365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339</v>
      </c>
      <c r="D7" s="80" t="s">
        <v>340</v>
      </c>
      <c r="E7" s="38"/>
      <c r="F7" s="52"/>
      <c r="G7" s="39"/>
      <c r="H7" s="36">
        <f t="shared" si="1"/>
        <v>28</v>
      </c>
      <c r="I7" s="43" t="s">
        <v>143</v>
      </c>
      <c r="J7" s="79" t="s">
        <v>629</v>
      </c>
      <c r="K7" s="80" t="s">
        <v>68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341</v>
      </c>
      <c r="D8" s="80" t="s">
        <v>342</v>
      </c>
      <c r="E8" s="38"/>
      <c r="F8" s="52"/>
      <c r="G8" s="39"/>
      <c r="H8" s="36">
        <f t="shared" si="1"/>
        <v>29</v>
      </c>
      <c r="I8" s="37" t="s">
        <v>144</v>
      </c>
      <c r="J8" s="79" t="s">
        <v>628</v>
      </c>
      <c r="K8" s="80" t="s">
        <v>68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343</v>
      </c>
      <c r="D9" s="82" t="s">
        <v>344</v>
      </c>
      <c r="E9" s="45"/>
      <c r="F9" s="53"/>
      <c r="G9" s="46"/>
      <c r="H9" s="50">
        <f t="shared" si="1"/>
        <v>30</v>
      </c>
      <c r="I9" s="44" t="s">
        <v>146</v>
      </c>
      <c r="J9" s="81" t="s">
        <v>366</v>
      </c>
      <c r="K9" s="82" t="s">
        <v>258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623</v>
      </c>
      <c r="D10" s="78" t="s">
        <v>344</v>
      </c>
      <c r="E10" s="31"/>
      <c r="F10" s="51"/>
      <c r="G10" s="32"/>
      <c r="H10" s="8">
        <f t="shared" si="1"/>
        <v>31</v>
      </c>
      <c r="I10" s="30" t="s">
        <v>148</v>
      </c>
      <c r="J10" s="77" t="s">
        <v>630</v>
      </c>
      <c r="K10" s="78" t="s">
        <v>316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326</v>
      </c>
      <c r="D11" s="80" t="s">
        <v>345</v>
      </c>
      <c r="E11" s="38"/>
      <c r="F11" s="52"/>
      <c r="G11" s="39"/>
      <c r="H11" s="36">
        <f t="shared" si="1"/>
        <v>32</v>
      </c>
      <c r="I11" s="37" t="s">
        <v>149</v>
      </c>
      <c r="J11" s="79" t="s">
        <v>367</v>
      </c>
      <c r="K11" s="80" t="s">
        <v>319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346</v>
      </c>
      <c r="D12" s="80" t="s">
        <v>345</v>
      </c>
      <c r="E12" s="38"/>
      <c r="F12" s="52"/>
      <c r="G12" s="39"/>
      <c r="H12" s="36">
        <f t="shared" si="1"/>
        <v>33</v>
      </c>
      <c r="I12" s="43" t="s">
        <v>150</v>
      </c>
      <c r="J12" s="79" t="s">
        <v>368</v>
      </c>
      <c r="K12" s="80" t="s">
        <v>319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347</v>
      </c>
      <c r="D13" s="80" t="s">
        <v>348</v>
      </c>
      <c r="E13" s="38"/>
      <c r="F13" s="52"/>
      <c r="G13" s="39"/>
      <c r="H13" s="36">
        <f t="shared" si="1"/>
        <v>34</v>
      </c>
      <c r="I13" s="37" t="s">
        <v>151</v>
      </c>
      <c r="J13" s="79" t="s">
        <v>369</v>
      </c>
      <c r="K13" s="80" t="s">
        <v>74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263</v>
      </c>
      <c r="D14" s="82" t="s">
        <v>349</v>
      </c>
      <c r="E14" s="45"/>
      <c r="F14" s="53"/>
      <c r="G14" s="46"/>
      <c r="H14" s="50">
        <f t="shared" si="1"/>
        <v>35</v>
      </c>
      <c r="I14" s="44" t="s">
        <v>152</v>
      </c>
      <c r="J14" s="81" t="s">
        <v>370</v>
      </c>
      <c r="K14" s="82" t="s">
        <v>74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350</v>
      </c>
      <c r="D15" s="78" t="s">
        <v>234</v>
      </c>
      <c r="E15" s="31"/>
      <c r="F15" s="51"/>
      <c r="G15" s="32"/>
      <c r="H15" s="8">
        <f t="shared" si="1"/>
        <v>36</v>
      </c>
      <c r="I15" s="30" t="s">
        <v>153</v>
      </c>
      <c r="J15" s="83" t="s">
        <v>631</v>
      </c>
      <c r="K15" s="84" t="s">
        <v>74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253</v>
      </c>
      <c r="D16" s="80" t="s">
        <v>234</v>
      </c>
      <c r="E16" s="38"/>
      <c r="F16" s="52"/>
      <c r="G16" s="39"/>
      <c r="H16" s="36">
        <f t="shared" si="1"/>
        <v>37</v>
      </c>
      <c r="I16" s="37" t="s">
        <v>154</v>
      </c>
      <c r="J16" s="79" t="s">
        <v>371</v>
      </c>
      <c r="K16" s="80" t="s">
        <v>76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351</v>
      </c>
      <c r="D17" s="80" t="s">
        <v>26</v>
      </c>
      <c r="E17" s="38"/>
      <c r="F17" s="52"/>
      <c r="G17" s="39"/>
      <c r="H17" s="36">
        <f t="shared" si="1"/>
        <v>38</v>
      </c>
      <c r="I17" s="43" t="s">
        <v>155</v>
      </c>
      <c r="J17" s="79" t="s">
        <v>191</v>
      </c>
      <c r="K17" s="80" t="s">
        <v>76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352</v>
      </c>
      <c r="D18" s="80" t="s">
        <v>26</v>
      </c>
      <c r="E18" s="38"/>
      <c r="F18" s="52"/>
      <c r="G18" s="39"/>
      <c r="H18" s="36">
        <f t="shared" si="1"/>
        <v>39</v>
      </c>
      <c r="I18" s="37" t="s">
        <v>156</v>
      </c>
      <c r="J18" s="79" t="s">
        <v>14</v>
      </c>
      <c r="K18" s="80" t="s">
        <v>76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353</v>
      </c>
      <c r="D19" s="82" t="s">
        <v>354</v>
      </c>
      <c r="E19" s="45"/>
      <c r="F19" s="53"/>
      <c r="G19" s="46"/>
      <c r="H19" s="50">
        <f t="shared" si="1"/>
        <v>40</v>
      </c>
      <c r="I19" s="44" t="s">
        <v>157</v>
      </c>
      <c r="J19" s="85" t="s">
        <v>372</v>
      </c>
      <c r="K19" s="86" t="s">
        <v>76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355</v>
      </c>
      <c r="D20" s="78" t="s">
        <v>28</v>
      </c>
      <c r="E20" s="31"/>
      <c r="F20" s="51"/>
      <c r="G20" s="32"/>
      <c r="H20" s="8">
        <f t="shared" si="1"/>
        <v>41</v>
      </c>
      <c r="I20" s="30" t="s">
        <v>114</v>
      </c>
      <c r="J20" s="33" t="s">
        <v>373</v>
      </c>
      <c r="K20" s="58" t="s">
        <v>277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356</v>
      </c>
      <c r="D21" s="80" t="s">
        <v>28</v>
      </c>
      <c r="E21" s="38"/>
      <c r="F21" s="52"/>
      <c r="G21" s="39"/>
      <c r="H21" s="36">
        <f t="shared" si="1"/>
        <v>42</v>
      </c>
      <c r="I21" s="37" t="s">
        <v>116</v>
      </c>
      <c r="J21" s="40" t="s">
        <v>304</v>
      </c>
      <c r="K21" s="60" t="s">
        <v>277</v>
      </c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624</v>
      </c>
      <c r="D22" s="80" t="s">
        <v>33</v>
      </c>
      <c r="E22" s="38"/>
      <c r="F22" s="52"/>
      <c r="G22" s="39"/>
      <c r="H22" s="36">
        <f t="shared" si="1"/>
        <v>43</v>
      </c>
      <c r="I22" s="43" t="s">
        <v>118</v>
      </c>
      <c r="J22" s="40" t="s">
        <v>374</v>
      </c>
      <c r="K22" s="60" t="s">
        <v>375</v>
      </c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357</v>
      </c>
      <c r="D23" s="80" t="s">
        <v>39</v>
      </c>
      <c r="E23" s="38"/>
      <c r="F23" s="52"/>
      <c r="G23" s="39"/>
      <c r="H23" s="36">
        <f t="shared" si="1"/>
        <v>44</v>
      </c>
      <c r="I23" s="37" t="s">
        <v>120</v>
      </c>
      <c r="J23" s="40" t="s">
        <v>253</v>
      </c>
      <c r="K23" s="60" t="s">
        <v>331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358</v>
      </c>
      <c r="D24" s="82" t="s">
        <v>359</v>
      </c>
      <c r="E24" s="45"/>
      <c r="F24" s="53"/>
      <c r="G24" s="46"/>
      <c r="H24" s="50">
        <f t="shared" si="1"/>
        <v>45</v>
      </c>
      <c r="I24" s="44" t="s">
        <v>122</v>
      </c>
      <c r="J24" s="47" t="s">
        <v>304</v>
      </c>
      <c r="K24" s="62" t="s">
        <v>99</v>
      </c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77" t="s">
        <v>360</v>
      </c>
      <c r="D25" s="87" t="s">
        <v>359</v>
      </c>
      <c r="E25" s="31"/>
      <c r="F25" s="51"/>
      <c r="G25" s="32"/>
      <c r="H25" s="8">
        <f t="shared" si="1"/>
        <v>46</v>
      </c>
      <c r="I25" s="30" t="s">
        <v>124</v>
      </c>
      <c r="J25" s="33" t="s">
        <v>376</v>
      </c>
      <c r="K25" s="58" t="s">
        <v>336</v>
      </c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79" t="s">
        <v>361</v>
      </c>
      <c r="D26" s="88" t="s">
        <v>362</v>
      </c>
      <c r="E26" s="38"/>
      <c r="F26" s="52"/>
      <c r="G26" s="39"/>
      <c r="H26" s="36">
        <f t="shared" si="1"/>
        <v>47</v>
      </c>
      <c r="I26" s="37" t="s">
        <v>126</v>
      </c>
      <c r="J26" s="40" t="s">
        <v>377</v>
      </c>
      <c r="K26" s="60" t="s">
        <v>336</v>
      </c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79" t="s">
        <v>625</v>
      </c>
      <c r="D27" s="88" t="s">
        <v>251</v>
      </c>
      <c r="E27" s="38"/>
      <c r="F27" s="52"/>
      <c r="G27" s="39"/>
      <c r="H27" s="36">
        <f t="shared" si="1"/>
        <v>48</v>
      </c>
      <c r="I27" s="43" t="s">
        <v>128</v>
      </c>
      <c r="J27" s="40" t="s">
        <v>301</v>
      </c>
      <c r="K27" s="60" t="s">
        <v>336</v>
      </c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79" t="s">
        <v>626</v>
      </c>
      <c r="D28" s="88" t="s">
        <v>363</v>
      </c>
      <c r="E28" s="38"/>
      <c r="F28" s="52"/>
      <c r="G28" s="39"/>
      <c r="H28" s="36">
        <f t="shared" si="1"/>
        <v>49</v>
      </c>
      <c r="I28" s="37" t="s">
        <v>145</v>
      </c>
      <c r="J28" s="40" t="s">
        <v>378</v>
      </c>
      <c r="K28" s="41" t="s">
        <v>283</v>
      </c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81" t="s">
        <v>364</v>
      </c>
      <c r="D29" s="89" t="s">
        <v>363</v>
      </c>
      <c r="E29" s="45"/>
      <c r="F29" s="53"/>
      <c r="G29" s="46"/>
      <c r="H29" s="50">
        <f t="shared" si="1"/>
        <v>50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R63"/>
  <sheetViews>
    <sheetView workbookViewId="0">
      <selection activeCell="C8" sqref="C8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443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6.25" customHeight="1" x14ac:dyDescent="0.2">
      <c r="A4" s="8">
        <v>1</v>
      </c>
      <c r="B4" s="9" t="s">
        <v>380</v>
      </c>
      <c r="C4" s="10" t="s">
        <v>6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6.25" customHeight="1" x14ac:dyDescent="0.2">
      <c r="A5" s="14">
        <v>2</v>
      </c>
      <c r="B5" s="15" t="s">
        <v>381</v>
      </c>
      <c r="C5" s="16" t="s">
        <v>6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6.25" customHeight="1" x14ac:dyDescent="0.2">
      <c r="A6" s="14">
        <v>3</v>
      </c>
      <c r="B6" s="15" t="s">
        <v>382</v>
      </c>
      <c r="C6" s="16" t="s">
        <v>383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6.25" customHeight="1" x14ac:dyDescent="0.2">
      <c r="A7" s="14">
        <v>4</v>
      </c>
      <c r="B7" s="15" t="s">
        <v>384</v>
      </c>
      <c r="C7" s="16" t="s">
        <v>8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6.25" customHeight="1" thickBot="1" x14ac:dyDescent="0.25">
      <c r="A8" s="19">
        <v>5</v>
      </c>
      <c r="B8" s="20" t="s">
        <v>166</v>
      </c>
      <c r="C8" s="21" t="s">
        <v>8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6.25" customHeight="1" x14ac:dyDescent="0.2">
      <c r="A9" s="8">
        <v>6</v>
      </c>
      <c r="B9" s="9" t="s">
        <v>385</v>
      </c>
      <c r="C9" s="10" t="s">
        <v>226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6.25" customHeight="1" x14ac:dyDescent="0.2">
      <c r="A10" s="14">
        <v>7</v>
      </c>
      <c r="B10" s="15" t="s">
        <v>175</v>
      </c>
      <c r="C10" s="16" t="s">
        <v>386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6.25" customHeight="1" x14ac:dyDescent="0.2">
      <c r="A11" s="14">
        <v>8</v>
      </c>
      <c r="B11" s="15" t="s">
        <v>387</v>
      </c>
      <c r="C11" s="16" t="s">
        <v>388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6.25" customHeight="1" x14ac:dyDescent="0.2">
      <c r="A12" s="14">
        <v>9</v>
      </c>
      <c r="B12" s="15" t="s">
        <v>304</v>
      </c>
      <c r="C12" s="16" t="s">
        <v>345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6.25" customHeight="1" thickBot="1" x14ac:dyDescent="0.25">
      <c r="A13" s="19">
        <v>10</v>
      </c>
      <c r="B13" s="20" t="s">
        <v>392</v>
      </c>
      <c r="C13" s="21" t="s">
        <v>176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6.25" customHeight="1" x14ac:dyDescent="0.2">
      <c r="A14" s="8">
        <v>11</v>
      </c>
      <c r="B14" s="9" t="s">
        <v>44</v>
      </c>
      <c r="C14" s="10" t="s">
        <v>19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6.25" customHeight="1" x14ac:dyDescent="0.2">
      <c r="A15" s="14">
        <v>12</v>
      </c>
      <c r="B15" s="15" t="s">
        <v>358</v>
      </c>
      <c r="C15" s="16" t="s">
        <v>232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6.25" customHeight="1" x14ac:dyDescent="0.2">
      <c r="A16" s="14">
        <v>13</v>
      </c>
      <c r="B16" s="15" t="s">
        <v>393</v>
      </c>
      <c r="C16" s="16" t="s">
        <v>234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6.25" customHeight="1" x14ac:dyDescent="0.2">
      <c r="A17" s="14">
        <v>14</v>
      </c>
      <c r="B17" s="15" t="s">
        <v>214</v>
      </c>
      <c r="C17" s="16" t="s">
        <v>234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6.25" customHeight="1" thickBot="1" x14ac:dyDescent="0.25">
      <c r="A18" s="19">
        <v>15</v>
      </c>
      <c r="B18" s="20" t="s">
        <v>698</v>
      </c>
      <c r="C18" s="21" t="s">
        <v>234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6.25" customHeight="1" x14ac:dyDescent="0.2">
      <c r="A19" s="8">
        <v>16</v>
      </c>
      <c r="B19" s="9" t="s">
        <v>395</v>
      </c>
      <c r="C19" s="10" t="s">
        <v>236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6.25" customHeight="1" x14ac:dyDescent="0.2">
      <c r="A20" s="14">
        <v>17</v>
      </c>
      <c r="B20" s="15" t="s">
        <v>245</v>
      </c>
      <c r="C20" s="16" t="s">
        <v>236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6.25" customHeight="1" x14ac:dyDescent="0.2">
      <c r="A21" s="14">
        <v>18</v>
      </c>
      <c r="B21" s="15" t="s">
        <v>691</v>
      </c>
      <c r="C21" s="16" t="s">
        <v>397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6.25" customHeight="1" x14ac:dyDescent="0.2">
      <c r="A22" s="14">
        <v>19</v>
      </c>
      <c r="B22" s="15" t="s">
        <v>396</v>
      </c>
      <c r="C22" s="16" t="s">
        <v>397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6.25" customHeight="1" thickBot="1" x14ac:dyDescent="0.25">
      <c r="A23" s="19">
        <v>20</v>
      </c>
      <c r="B23" s="20" t="s">
        <v>237</v>
      </c>
      <c r="C23" s="21" t="s">
        <v>26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6.25" customHeight="1" x14ac:dyDescent="0.2">
      <c r="A24" s="8">
        <v>21</v>
      </c>
      <c r="B24" s="9" t="s">
        <v>298</v>
      </c>
      <c r="C24" s="10" t="s">
        <v>303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6.25" customHeight="1" x14ac:dyDescent="0.2">
      <c r="A25" s="14">
        <v>22</v>
      </c>
      <c r="B25" s="15" t="s">
        <v>191</v>
      </c>
      <c r="C25" s="16" t="s">
        <v>28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6.25" customHeight="1" x14ac:dyDescent="0.2">
      <c r="A26" s="14">
        <v>23</v>
      </c>
      <c r="B26" s="15" t="s">
        <v>399</v>
      </c>
      <c r="C26" s="16" t="s">
        <v>33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6.25" customHeight="1" x14ac:dyDescent="0.2">
      <c r="A27" s="14">
        <v>24</v>
      </c>
      <c r="B27" s="15" t="s">
        <v>400</v>
      </c>
      <c r="C27" s="16" t="s">
        <v>401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6.25" customHeight="1" thickBot="1" x14ac:dyDescent="0.25">
      <c r="A28" s="19">
        <v>25</v>
      </c>
      <c r="B28" s="20" t="s">
        <v>402</v>
      </c>
      <c r="C28" s="21" t="s">
        <v>186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26.25" customHeight="1" x14ac:dyDescent="0.2">
      <c r="A29" s="8">
        <v>26</v>
      </c>
      <c r="B29" s="9" t="s">
        <v>403</v>
      </c>
      <c r="C29" s="10" t="s">
        <v>39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26.25" customHeight="1" x14ac:dyDescent="0.2">
      <c r="A30" s="14">
        <v>27</v>
      </c>
      <c r="B30" s="15" t="s">
        <v>404</v>
      </c>
      <c r="C30" s="16" t="s">
        <v>41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26.25" customHeight="1" x14ac:dyDescent="0.2">
      <c r="A31" s="14">
        <v>28</v>
      </c>
      <c r="B31" s="15" t="s">
        <v>231</v>
      </c>
      <c r="C31" s="16" t="s">
        <v>41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26.25" customHeight="1" x14ac:dyDescent="0.2">
      <c r="A32" s="14">
        <v>29</v>
      </c>
      <c r="B32" s="15" t="s">
        <v>166</v>
      </c>
      <c r="C32" s="16" t="s">
        <v>246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26.25" customHeight="1" thickBot="1" x14ac:dyDescent="0.25">
      <c r="A33" s="19">
        <v>30</v>
      </c>
      <c r="B33" s="20" t="s">
        <v>408</v>
      </c>
      <c r="C33" s="21" t="s">
        <v>43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26.25" customHeight="1" x14ac:dyDescent="0.2">
      <c r="A34" s="8">
        <v>31</v>
      </c>
      <c r="B34" s="9" t="s">
        <v>67</v>
      </c>
      <c r="C34" s="10" t="s">
        <v>190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26.25" customHeight="1" x14ac:dyDescent="0.2">
      <c r="A35" s="14">
        <v>32</v>
      </c>
      <c r="B35" s="15" t="s">
        <v>409</v>
      </c>
      <c r="C35" s="16" t="s">
        <v>190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26.25" customHeight="1" x14ac:dyDescent="0.2">
      <c r="A36" s="14">
        <v>33</v>
      </c>
      <c r="B36" s="15" t="s">
        <v>410</v>
      </c>
      <c r="C36" s="16" t="s">
        <v>190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26.25" customHeight="1" x14ac:dyDescent="0.2">
      <c r="A37" s="14">
        <v>34</v>
      </c>
      <c r="B37" s="15" t="s">
        <v>411</v>
      </c>
      <c r="C37" s="16" t="s">
        <v>192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26.25" customHeight="1" thickBot="1" x14ac:dyDescent="0.25">
      <c r="A38" s="19">
        <v>35</v>
      </c>
      <c r="B38" s="20" t="s">
        <v>250</v>
      </c>
      <c r="C38" s="21" t="s">
        <v>192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26.25" customHeight="1" x14ac:dyDescent="0.2">
      <c r="A39" s="8">
        <v>36</v>
      </c>
      <c r="B39" s="9" t="s">
        <v>412</v>
      </c>
      <c r="C39" s="10" t="s">
        <v>192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26.25" customHeight="1" x14ac:dyDescent="0.2">
      <c r="A40" s="14">
        <v>37</v>
      </c>
      <c r="B40" s="15" t="s">
        <v>250</v>
      </c>
      <c r="C40" s="16" t="s">
        <v>58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26.25" customHeight="1" x14ac:dyDescent="0.2">
      <c r="A41" s="14">
        <v>38</v>
      </c>
      <c r="B41" s="15" t="s">
        <v>169</v>
      </c>
      <c r="C41" s="16" t="s">
        <v>61</v>
      </c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26.25" customHeight="1" x14ac:dyDescent="0.2">
      <c r="A42" s="14">
        <v>39</v>
      </c>
      <c r="B42" s="15" t="s">
        <v>414</v>
      </c>
      <c r="C42" s="16" t="s">
        <v>256</v>
      </c>
      <c r="D42" s="17"/>
      <c r="E42" s="18"/>
      <c r="F42" s="17"/>
      <c r="G42" s="18"/>
      <c r="H42" s="17"/>
      <c r="I42" s="18"/>
      <c r="J42" s="17"/>
      <c r="K42" s="18"/>
      <c r="L42" s="17"/>
      <c r="M42" s="18"/>
      <c r="N42" s="17"/>
      <c r="O42" s="18"/>
      <c r="P42" s="17"/>
      <c r="Q42" s="18"/>
      <c r="R42" s="17"/>
      <c r="S42" s="18"/>
      <c r="T42" s="17"/>
      <c r="U42" s="18"/>
      <c r="V42" s="17"/>
      <c r="W42" s="18"/>
      <c r="X42" s="17"/>
      <c r="Y42" s="18"/>
      <c r="Z42" s="17"/>
      <c r="AA42" s="18"/>
      <c r="AB42" s="17"/>
      <c r="AC42" s="18"/>
      <c r="AD42" s="17"/>
      <c r="AE42" s="18"/>
      <c r="AF42" s="17"/>
      <c r="AG42" s="18"/>
      <c r="AH42" s="17"/>
      <c r="AI42" s="18"/>
      <c r="AN42" s="4"/>
      <c r="AO42" s="4"/>
      <c r="AP42" s="4"/>
      <c r="AQ42" s="4"/>
      <c r="AR42" s="4"/>
      <c r="AS42" s="4"/>
      <c r="AT42" s="4"/>
    </row>
    <row r="43" spans="1:46" s="13" customFormat="1" ht="26.25" customHeight="1" thickBot="1" x14ac:dyDescent="0.25">
      <c r="A43" s="19">
        <v>40</v>
      </c>
      <c r="B43" s="20" t="s">
        <v>697</v>
      </c>
      <c r="C43" s="21" t="s">
        <v>264</v>
      </c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22"/>
      <c r="AE43" s="23"/>
      <c r="AF43" s="22"/>
      <c r="AG43" s="23"/>
      <c r="AH43" s="22"/>
      <c r="AI43" s="23"/>
      <c r="AN43" s="4"/>
      <c r="AO43" s="4"/>
      <c r="AP43" s="4"/>
      <c r="AQ43" s="4"/>
      <c r="AR43" s="4"/>
      <c r="AS43" s="4"/>
      <c r="AT43" s="4"/>
    </row>
    <row r="44" spans="1:46" s="13" customFormat="1" ht="26.25" customHeight="1" x14ac:dyDescent="0.2">
      <c r="A44" s="8">
        <v>41</v>
      </c>
      <c r="B44" s="9" t="s">
        <v>417</v>
      </c>
      <c r="C44" s="10" t="s">
        <v>418</v>
      </c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2"/>
      <c r="P44" s="11"/>
      <c r="Q44" s="12"/>
      <c r="R44" s="11"/>
      <c r="S44" s="12"/>
      <c r="T44" s="11"/>
      <c r="U44" s="12"/>
      <c r="V44" s="11"/>
      <c r="W44" s="12"/>
      <c r="X44" s="11"/>
      <c r="Y44" s="12"/>
      <c r="Z44" s="11"/>
      <c r="AA44" s="12"/>
      <c r="AB44" s="11"/>
      <c r="AC44" s="12"/>
      <c r="AD44" s="11"/>
      <c r="AE44" s="12"/>
      <c r="AF44" s="11"/>
      <c r="AG44" s="12"/>
      <c r="AH44" s="11"/>
      <c r="AI44" s="12"/>
      <c r="AN44" s="4"/>
      <c r="AO44" s="4"/>
      <c r="AP44" s="4"/>
      <c r="AQ44" s="4"/>
      <c r="AR44" s="4"/>
      <c r="AS44" s="4"/>
      <c r="AT44" s="4"/>
    </row>
    <row r="45" spans="1:46" s="13" customFormat="1" ht="26.25" customHeight="1" x14ac:dyDescent="0.2">
      <c r="A45" s="14">
        <v>42</v>
      </c>
      <c r="B45" s="15" t="s">
        <v>419</v>
      </c>
      <c r="C45" s="16" t="s">
        <v>74</v>
      </c>
      <c r="D45" s="17"/>
      <c r="E45" s="18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17"/>
      <c r="S45" s="18"/>
      <c r="T45" s="17"/>
      <c r="U45" s="18"/>
      <c r="V45" s="17"/>
      <c r="W45" s="18"/>
      <c r="X45" s="17"/>
      <c r="Y45" s="18"/>
      <c r="Z45" s="17"/>
      <c r="AA45" s="18"/>
      <c r="AB45" s="17"/>
      <c r="AC45" s="18"/>
      <c r="AD45" s="17"/>
      <c r="AE45" s="18"/>
      <c r="AF45" s="17"/>
      <c r="AG45" s="18"/>
      <c r="AH45" s="17"/>
      <c r="AI45" s="18"/>
      <c r="AN45" s="4"/>
      <c r="AO45" s="4"/>
      <c r="AP45" s="4"/>
      <c r="AQ45" s="4"/>
      <c r="AR45" s="4"/>
      <c r="AS45" s="4"/>
      <c r="AT45" s="4"/>
    </row>
    <row r="46" spans="1:46" s="13" customFormat="1" ht="26.25" customHeight="1" x14ac:dyDescent="0.2">
      <c r="A46" s="14">
        <v>43</v>
      </c>
      <c r="B46" s="15" t="s">
        <v>696</v>
      </c>
      <c r="C46" s="16" t="s">
        <v>421</v>
      </c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  <c r="Z46" s="17"/>
      <c r="AA46" s="18"/>
      <c r="AB46" s="17"/>
      <c r="AC46" s="18"/>
      <c r="AD46" s="17"/>
      <c r="AE46" s="18"/>
      <c r="AF46" s="17"/>
      <c r="AG46" s="18"/>
      <c r="AH46" s="17"/>
      <c r="AI46" s="18"/>
      <c r="AN46" s="4"/>
      <c r="AO46" s="4"/>
      <c r="AP46" s="4"/>
      <c r="AQ46" s="4"/>
      <c r="AR46" s="4"/>
      <c r="AS46" s="4"/>
      <c r="AT46" s="4"/>
    </row>
    <row r="47" spans="1:46" s="13" customFormat="1" ht="26.25" customHeight="1" x14ac:dyDescent="0.2">
      <c r="A47" s="14">
        <v>44</v>
      </c>
      <c r="B47" s="15" t="s">
        <v>423</v>
      </c>
      <c r="C47" s="16" t="s">
        <v>271</v>
      </c>
      <c r="D47" s="17"/>
      <c r="E47" s="18"/>
      <c r="F47" s="17"/>
      <c r="G47" s="18"/>
      <c r="H47" s="17"/>
      <c r="I47" s="18"/>
      <c r="J47" s="17"/>
      <c r="K47" s="18"/>
      <c r="L47" s="17"/>
      <c r="M47" s="18"/>
      <c r="N47" s="17"/>
      <c r="O47" s="18"/>
      <c r="P47" s="17"/>
      <c r="Q47" s="18"/>
      <c r="R47" s="17"/>
      <c r="S47" s="18"/>
      <c r="T47" s="17"/>
      <c r="U47" s="18"/>
      <c r="V47" s="17"/>
      <c r="W47" s="18"/>
      <c r="X47" s="17"/>
      <c r="Y47" s="18"/>
      <c r="Z47" s="17"/>
      <c r="AA47" s="18"/>
      <c r="AB47" s="17"/>
      <c r="AC47" s="18"/>
      <c r="AD47" s="17"/>
      <c r="AE47" s="18"/>
      <c r="AF47" s="17"/>
      <c r="AG47" s="18"/>
      <c r="AH47" s="17"/>
      <c r="AI47" s="18"/>
      <c r="AN47" s="4"/>
      <c r="AO47" s="4"/>
      <c r="AP47" s="4"/>
      <c r="AQ47" s="4"/>
      <c r="AR47" s="4"/>
      <c r="AS47" s="4"/>
      <c r="AT47" s="4"/>
    </row>
    <row r="48" spans="1:46" s="13" customFormat="1" ht="26.25" customHeight="1" thickBot="1" x14ac:dyDescent="0.25">
      <c r="A48" s="19">
        <v>45</v>
      </c>
      <c r="B48" s="20" t="s">
        <v>424</v>
      </c>
      <c r="C48" s="21" t="s">
        <v>271</v>
      </c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  <c r="Y48" s="23"/>
      <c r="Z48" s="22"/>
      <c r="AA48" s="23"/>
      <c r="AB48" s="22"/>
      <c r="AC48" s="23"/>
      <c r="AD48" s="22"/>
      <c r="AE48" s="23"/>
      <c r="AF48" s="22"/>
      <c r="AG48" s="23"/>
      <c r="AH48" s="22"/>
      <c r="AI48" s="23"/>
      <c r="AN48" s="4"/>
      <c r="AO48" s="4"/>
      <c r="AP48" s="4"/>
      <c r="AQ48" s="4"/>
      <c r="AR48" s="4"/>
      <c r="AS48" s="4"/>
      <c r="AT48" s="4"/>
    </row>
    <row r="49" spans="1:46" s="13" customFormat="1" ht="26.25" customHeight="1" x14ac:dyDescent="0.2">
      <c r="A49" s="8">
        <v>46</v>
      </c>
      <c r="B49" s="9" t="s">
        <v>695</v>
      </c>
      <c r="C49" s="10" t="s">
        <v>273</v>
      </c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  <c r="AF49" s="11"/>
      <c r="AG49" s="12"/>
      <c r="AH49" s="11"/>
      <c r="AI49" s="12"/>
      <c r="AN49" s="4"/>
      <c r="AO49" s="4"/>
      <c r="AP49" s="4"/>
      <c r="AQ49" s="4"/>
      <c r="AR49" s="4"/>
      <c r="AS49" s="4"/>
      <c r="AT49" s="4"/>
    </row>
    <row r="50" spans="1:46" s="13" customFormat="1" ht="26.25" customHeight="1" x14ac:dyDescent="0.2">
      <c r="A50" s="14">
        <v>47</v>
      </c>
      <c r="B50" s="15" t="s">
        <v>237</v>
      </c>
      <c r="C50" s="16" t="s">
        <v>427</v>
      </c>
      <c r="D50" s="17"/>
      <c r="E50" s="18"/>
      <c r="F50" s="17"/>
      <c r="G50" s="18"/>
      <c r="H50" s="17"/>
      <c r="I50" s="18"/>
      <c r="J50" s="17"/>
      <c r="K50" s="18"/>
      <c r="L50" s="17"/>
      <c r="M50" s="18"/>
      <c r="N50" s="17"/>
      <c r="O50" s="18"/>
      <c r="P50" s="17"/>
      <c r="Q50" s="18"/>
      <c r="R50" s="17"/>
      <c r="S50" s="18"/>
      <c r="T50" s="17"/>
      <c r="U50" s="18"/>
      <c r="V50" s="17"/>
      <c r="W50" s="18"/>
      <c r="X50" s="17"/>
      <c r="Y50" s="18"/>
      <c r="Z50" s="17"/>
      <c r="AA50" s="18"/>
      <c r="AB50" s="17"/>
      <c r="AC50" s="18"/>
      <c r="AD50" s="17"/>
      <c r="AE50" s="18"/>
      <c r="AF50" s="17"/>
      <c r="AG50" s="18"/>
      <c r="AH50" s="17"/>
      <c r="AI50" s="18"/>
      <c r="AN50" s="4"/>
      <c r="AO50" s="4"/>
      <c r="AP50" s="4"/>
      <c r="AQ50" s="4"/>
      <c r="AR50" s="4"/>
      <c r="AS50" s="4"/>
      <c r="AT50" s="4"/>
    </row>
    <row r="51" spans="1:46" s="13" customFormat="1" ht="26.25" customHeight="1" x14ac:dyDescent="0.2">
      <c r="A51" s="14">
        <v>48</v>
      </c>
      <c r="B51" s="15" t="s">
        <v>428</v>
      </c>
      <c r="C51" s="16" t="s">
        <v>277</v>
      </c>
      <c r="D51" s="17"/>
      <c r="E51" s="18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17"/>
      <c r="S51" s="18"/>
      <c r="T51" s="17"/>
      <c r="U51" s="18"/>
      <c r="V51" s="17"/>
      <c r="W51" s="18"/>
      <c r="X51" s="17"/>
      <c r="Y51" s="18"/>
      <c r="Z51" s="17"/>
      <c r="AA51" s="18"/>
      <c r="AB51" s="17"/>
      <c r="AC51" s="18"/>
      <c r="AD51" s="17"/>
      <c r="AE51" s="18"/>
      <c r="AF51" s="17"/>
      <c r="AG51" s="18"/>
      <c r="AH51" s="17"/>
      <c r="AI51" s="18"/>
      <c r="AN51" s="4"/>
      <c r="AO51" s="4"/>
      <c r="AP51" s="4"/>
      <c r="AQ51" s="4"/>
      <c r="AR51" s="4"/>
      <c r="AS51" s="4"/>
      <c r="AT51" s="4"/>
    </row>
    <row r="52" spans="1:46" s="13" customFormat="1" ht="26.25" customHeight="1" x14ac:dyDescent="0.2">
      <c r="A52" s="14">
        <v>49</v>
      </c>
      <c r="B52" s="15" t="s">
        <v>364</v>
      </c>
      <c r="C52" s="16" t="s">
        <v>429</v>
      </c>
      <c r="D52" s="17"/>
      <c r="E52" s="18"/>
      <c r="F52" s="17"/>
      <c r="G52" s="18"/>
      <c r="H52" s="17"/>
      <c r="I52" s="18"/>
      <c r="J52" s="17"/>
      <c r="K52" s="18"/>
      <c r="L52" s="17"/>
      <c r="M52" s="18"/>
      <c r="N52" s="17"/>
      <c r="O52" s="18"/>
      <c r="P52" s="17"/>
      <c r="Q52" s="18"/>
      <c r="R52" s="17"/>
      <c r="S52" s="18"/>
      <c r="T52" s="17"/>
      <c r="U52" s="18"/>
      <c r="V52" s="17"/>
      <c r="W52" s="18"/>
      <c r="X52" s="17"/>
      <c r="Y52" s="18"/>
      <c r="Z52" s="17"/>
      <c r="AA52" s="18"/>
      <c r="AB52" s="17"/>
      <c r="AC52" s="18"/>
      <c r="AD52" s="17"/>
      <c r="AE52" s="18"/>
      <c r="AF52" s="17"/>
      <c r="AG52" s="18"/>
      <c r="AH52" s="17"/>
      <c r="AI52" s="18"/>
      <c r="AN52" s="4"/>
      <c r="AO52" s="4"/>
      <c r="AP52" s="4"/>
      <c r="AQ52" s="4"/>
      <c r="AR52" s="4"/>
      <c r="AS52" s="4"/>
      <c r="AT52" s="4"/>
    </row>
    <row r="53" spans="1:46" s="13" customFormat="1" ht="26.25" customHeight="1" thickBot="1" x14ac:dyDescent="0.25">
      <c r="A53" s="19">
        <v>50</v>
      </c>
      <c r="B53" s="20" t="s">
        <v>213</v>
      </c>
      <c r="C53" s="21" t="s">
        <v>89</v>
      </c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22"/>
      <c r="AE53" s="23"/>
      <c r="AF53" s="22"/>
      <c r="AG53" s="23"/>
      <c r="AH53" s="22"/>
      <c r="AI53" s="23"/>
      <c r="AN53" s="4"/>
      <c r="AO53" s="4"/>
      <c r="AP53" s="4"/>
      <c r="AQ53" s="4"/>
      <c r="AR53" s="4"/>
      <c r="AS53" s="4"/>
      <c r="AT53" s="4"/>
    </row>
    <row r="54" spans="1:46" s="13" customFormat="1" ht="26.25" customHeight="1" x14ac:dyDescent="0.2">
      <c r="A54" s="8">
        <v>51</v>
      </c>
      <c r="B54" s="9" t="s">
        <v>430</v>
      </c>
      <c r="C54" s="10" t="s">
        <v>281</v>
      </c>
      <c r="D54" s="11"/>
      <c r="E54" s="12"/>
      <c r="F54" s="11"/>
      <c r="G54" s="12"/>
      <c r="H54" s="11"/>
      <c r="I54" s="12"/>
      <c r="J54" s="11"/>
      <c r="K54" s="12"/>
      <c r="L54" s="11"/>
      <c r="M54" s="12"/>
      <c r="N54" s="11"/>
      <c r="O54" s="12"/>
      <c r="P54" s="11"/>
      <c r="Q54" s="12"/>
      <c r="R54" s="11"/>
      <c r="S54" s="12"/>
      <c r="T54" s="11"/>
      <c r="U54" s="12"/>
      <c r="V54" s="11"/>
      <c r="W54" s="12"/>
      <c r="X54" s="11"/>
      <c r="Y54" s="12"/>
      <c r="Z54" s="11"/>
      <c r="AA54" s="12"/>
      <c r="AB54" s="11"/>
      <c r="AC54" s="12"/>
      <c r="AD54" s="11"/>
      <c r="AE54" s="12"/>
      <c r="AF54" s="11"/>
      <c r="AG54" s="12"/>
      <c r="AH54" s="11"/>
      <c r="AI54" s="12"/>
      <c r="AN54" s="4"/>
      <c r="AO54" s="4"/>
      <c r="AP54" s="4"/>
      <c r="AQ54" s="4"/>
      <c r="AR54" s="4"/>
      <c r="AS54" s="4"/>
      <c r="AT54" s="4"/>
    </row>
    <row r="55" spans="1:46" s="13" customFormat="1" ht="26.25" customHeight="1" x14ac:dyDescent="0.2">
      <c r="A55" s="14">
        <v>52</v>
      </c>
      <c r="B55" s="15" t="s">
        <v>694</v>
      </c>
      <c r="C55" s="16" t="s">
        <v>434</v>
      </c>
      <c r="D55" s="17"/>
      <c r="E55" s="18"/>
      <c r="F55" s="17"/>
      <c r="G55" s="18"/>
      <c r="H55" s="17"/>
      <c r="I55" s="18"/>
      <c r="J55" s="17"/>
      <c r="K55" s="18"/>
      <c r="L55" s="17"/>
      <c r="M55" s="18"/>
      <c r="N55" s="17"/>
      <c r="O55" s="18"/>
      <c r="P55" s="17"/>
      <c r="Q55" s="18"/>
      <c r="R55" s="17"/>
      <c r="S55" s="18"/>
      <c r="T55" s="17"/>
      <c r="U55" s="18"/>
      <c r="V55" s="17"/>
      <c r="W55" s="18"/>
      <c r="X55" s="17"/>
      <c r="Y55" s="18"/>
      <c r="Z55" s="17"/>
      <c r="AA55" s="18"/>
      <c r="AB55" s="17"/>
      <c r="AC55" s="18"/>
      <c r="AD55" s="17"/>
      <c r="AE55" s="18"/>
      <c r="AF55" s="17"/>
      <c r="AG55" s="18"/>
      <c r="AH55" s="17"/>
      <c r="AI55" s="18"/>
      <c r="AN55" s="4"/>
      <c r="AO55" s="4"/>
      <c r="AP55" s="4"/>
      <c r="AQ55" s="4"/>
      <c r="AR55" s="4"/>
      <c r="AS55" s="4"/>
      <c r="AT55" s="4"/>
    </row>
    <row r="56" spans="1:46" s="13" customFormat="1" ht="26.25" customHeight="1" x14ac:dyDescent="0.2">
      <c r="A56" s="14">
        <v>53</v>
      </c>
      <c r="B56" s="15" t="s">
        <v>240</v>
      </c>
      <c r="C56" s="16" t="s">
        <v>215</v>
      </c>
      <c r="D56" s="17"/>
      <c r="E56" s="18"/>
      <c r="F56" s="17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  <c r="Z56" s="17"/>
      <c r="AA56" s="18"/>
      <c r="AB56" s="17"/>
      <c r="AC56" s="18"/>
      <c r="AD56" s="17"/>
      <c r="AE56" s="18"/>
      <c r="AF56" s="17"/>
      <c r="AG56" s="18"/>
      <c r="AH56" s="17"/>
      <c r="AI56" s="18"/>
      <c r="AN56" s="4"/>
      <c r="AO56" s="4"/>
      <c r="AP56" s="4"/>
      <c r="AQ56" s="4"/>
      <c r="AR56" s="4"/>
      <c r="AS56" s="4"/>
      <c r="AT56" s="4"/>
    </row>
    <row r="57" spans="1:46" s="13" customFormat="1" ht="26.25" customHeight="1" x14ac:dyDescent="0.2">
      <c r="A57" s="14">
        <v>54</v>
      </c>
      <c r="B57" s="24" t="s">
        <v>250</v>
      </c>
      <c r="C57" s="16" t="s">
        <v>99</v>
      </c>
      <c r="D57" s="17"/>
      <c r="E57" s="18"/>
      <c r="F57" s="17"/>
      <c r="G57" s="18"/>
      <c r="H57" s="17"/>
      <c r="I57" s="18"/>
      <c r="J57" s="17"/>
      <c r="K57" s="18"/>
      <c r="L57" s="17"/>
      <c r="M57" s="18"/>
      <c r="N57" s="17"/>
      <c r="O57" s="18"/>
      <c r="P57" s="17"/>
      <c r="Q57" s="18"/>
      <c r="R57" s="17"/>
      <c r="S57" s="18"/>
      <c r="T57" s="17"/>
      <c r="U57" s="18"/>
      <c r="V57" s="17"/>
      <c r="W57" s="18"/>
      <c r="X57" s="17"/>
      <c r="Y57" s="18"/>
      <c r="Z57" s="17"/>
      <c r="AA57" s="18"/>
      <c r="AB57" s="17"/>
      <c r="AC57" s="18"/>
      <c r="AD57" s="17"/>
      <c r="AE57" s="18"/>
      <c r="AF57" s="17"/>
      <c r="AG57" s="18"/>
      <c r="AH57" s="17"/>
      <c r="AI57" s="18"/>
      <c r="AN57" s="4"/>
      <c r="AO57" s="4"/>
      <c r="AP57" s="4"/>
      <c r="AQ57" s="4"/>
      <c r="AR57" s="4"/>
      <c r="AS57" s="4"/>
      <c r="AT57" s="4"/>
    </row>
    <row r="58" spans="1:46" s="13" customFormat="1" ht="26.25" customHeight="1" thickBot="1" x14ac:dyDescent="0.25">
      <c r="A58" s="19">
        <v>55</v>
      </c>
      <c r="B58" s="20" t="s">
        <v>304</v>
      </c>
      <c r="C58" s="21" t="s">
        <v>99</v>
      </c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  <c r="Y58" s="23"/>
      <c r="Z58" s="22"/>
      <c r="AA58" s="23"/>
      <c r="AB58" s="22"/>
      <c r="AC58" s="23"/>
      <c r="AD58" s="22"/>
      <c r="AE58" s="23"/>
      <c r="AF58" s="22"/>
      <c r="AG58" s="23"/>
      <c r="AH58" s="22"/>
      <c r="AI58" s="23"/>
      <c r="AN58" s="4"/>
      <c r="AO58" s="4"/>
      <c r="AP58" s="4"/>
      <c r="AQ58" s="4"/>
      <c r="AR58" s="4"/>
      <c r="AS58" s="4"/>
      <c r="AT58" s="4"/>
    </row>
    <row r="59" spans="1:46" s="13" customFormat="1" ht="26.25" customHeight="1" x14ac:dyDescent="0.2">
      <c r="A59" s="8">
        <v>56</v>
      </c>
      <c r="B59" s="9" t="s">
        <v>436</v>
      </c>
      <c r="C59" s="10" t="s">
        <v>437</v>
      </c>
      <c r="D59" s="11"/>
      <c r="E59" s="12"/>
      <c r="F59" s="11"/>
      <c r="G59" s="12"/>
      <c r="H59" s="11"/>
      <c r="I59" s="12"/>
      <c r="J59" s="11"/>
      <c r="K59" s="12"/>
      <c r="L59" s="11"/>
      <c r="M59" s="12"/>
      <c r="N59" s="11"/>
      <c r="O59" s="12"/>
      <c r="P59" s="11"/>
      <c r="Q59" s="12"/>
      <c r="R59" s="11"/>
      <c r="S59" s="12"/>
      <c r="T59" s="11"/>
      <c r="U59" s="12"/>
      <c r="V59" s="11"/>
      <c r="W59" s="12"/>
      <c r="X59" s="11"/>
      <c r="Y59" s="12"/>
      <c r="Z59" s="11"/>
      <c r="AA59" s="12"/>
      <c r="AB59" s="11"/>
      <c r="AC59" s="12"/>
      <c r="AD59" s="11"/>
      <c r="AE59" s="12"/>
      <c r="AF59" s="11"/>
      <c r="AG59" s="12"/>
      <c r="AH59" s="11"/>
      <c r="AI59" s="12"/>
      <c r="AN59" s="4"/>
      <c r="AO59" s="4"/>
      <c r="AP59" s="4"/>
      <c r="AQ59" s="4"/>
      <c r="AR59" s="4"/>
      <c r="AS59" s="4"/>
      <c r="AT59" s="4"/>
    </row>
    <row r="60" spans="1:46" s="13" customFormat="1" ht="26.25" customHeight="1" x14ac:dyDescent="0.2">
      <c r="A60" s="14">
        <v>57</v>
      </c>
      <c r="B60" s="15" t="s">
        <v>693</v>
      </c>
      <c r="C60" s="16" t="s">
        <v>285</v>
      </c>
      <c r="D60" s="17"/>
      <c r="E60" s="18"/>
      <c r="F60" s="17"/>
      <c r="G60" s="18"/>
      <c r="H60" s="17"/>
      <c r="I60" s="18"/>
      <c r="J60" s="17"/>
      <c r="K60" s="18"/>
      <c r="L60" s="17"/>
      <c r="M60" s="18"/>
      <c r="N60" s="17"/>
      <c r="O60" s="18"/>
      <c r="P60" s="17"/>
      <c r="Q60" s="18"/>
      <c r="R60" s="17"/>
      <c r="S60" s="18"/>
      <c r="T60" s="17"/>
      <c r="U60" s="18"/>
      <c r="V60" s="17"/>
      <c r="W60" s="18"/>
      <c r="X60" s="17"/>
      <c r="Y60" s="18"/>
      <c r="Z60" s="17"/>
      <c r="AA60" s="18"/>
      <c r="AB60" s="17"/>
      <c r="AC60" s="18"/>
      <c r="AD60" s="17"/>
      <c r="AE60" s="18"/>
      <c r="AF60" s="17"/>
      <c r="AG60" s="18"/>
      <c r="AH60" s="17"/>
      <c r="AI60" s="18"/>
      <c r="AN60" s="4"/>
      <c r="AO60" s="4"/>
      <c r="AP60" s="4"/>
      <c r="AQ60" s="4"/>
      <c r="AR60" s="4"/>
      <c r="AS60" s="4"/>
      <c r="AT60" s="4"/>
    </row>
    <row r="61" spans="1:46" s="13" customFormat="1" ht="26.25" customHeight="1" x14ac:dyDescent="0.2">
      <c r="A61" s="14">
        <v>58</v>
      </c>
      <c r="B61" s="15" t="s">
        <v>692</v>
      </c>
      <c r="C61" s="16" t="s">
        <v>441</v>
      </c>
      <c r="D61" s="17"/>
      <c r="E61" s="18"/>
      <c r="F61" s="17"/>
      <c r="G61" s="18"/>
      <c r="H61" s="17"/>
      <c r="I61" s="18"/>
      <c r="J61" s="17"/>
      <c r="K61" s="18"/>
      <c r="L61" s="17"/>
      <c r="M61" s="18"/>
      <c r="N61" s="17"/>
      <c r="O61" s="18"/>
      <c r="P61" s="17"/>
      <c r="Q61" s="18"/>
      <c r="R61" s="17"/>
      <c r="S61" s="18"/>
      <c r="T61" s="17"/>
      <c r="U61" s="18"/>
      <c r="V61" s="17"/>
      <c r="W61" s="18"/>
      <c r="X61" s="17"/>
      <c r="Y61" s="18"/>
      <c r="Z61" s="17"/>
      <c r="AA61" s="18"/>
      <c r="AB61" s="17"/>
      <c r="AC61" s="18"/>
      <c r="AD61" s="17"/>
      <c r="AE61" s="18"/>
      <c r="AF61" s="17"/>
      <c r="AG61" s="18"/>
      <c r="AH61" s="17"/>
      <c r="AI61" s="18"/>
      <c r="AN61" s="4"/>
      <c r="AO61" s="4"/>
      <c r="AP61" s="4"/>
      <c r="AQ61" s="4"/>
      <c r="AR61" s="4"/>
      <c r="AS61" s="4"/>
      <c r="AT61" s="4"/>
    </row>
    <row r="62" spans="1:46" s="13" customFormat="1" ht="26.25" customHeight="1" x14ac:dyDescent="0.2">
      <c r="A62" s="14">
        <v>59</v>
      </c>
      <c r="B62" s="15" t="s">
        <v>442</v>
      </c>
      <c r="C62" s="16" t="s">
        <v>441</v>
      </c>
      <c r="D62" s="17"/>
      <c r="E62" s="18"/>
      <c r="F62" s="17"/>
      <c r="G62" s="18"/>
      <c r="H62" s="17"/>
      <c r="I62" s="18"/>
      <c r="J62" s="17"/>
      <c r="K62" s="18"/>
      <c r="L62" s="17"/>
      <c r="M62" s="18"/>
      <c r="N62" s="17"/>
      <c r="O62" s="18"/>
      <c r="P62" s="17"/>
      <c r="Q62" s="18"/>
      <c r="R62" s="17"/>
      <c r="S62" s="18"/>
      <c r="T62" s="17"/>
      <c r="U62" s="18"/>
      <c r="V62" s="17"/>
      <c r="W62" s="18"/>
      <c r="X62" s="17"/>
      <c r="Y62" s="18"/>
      <c r="Z62" s="17"/>
      <c r="AA62" s="18"/>
      <c r="AB62" s="17"/>
      <c r="AC62" s="18"/>
      <c r="AD62" s="17"/>
      <c r="AE62" s="18"/>
      <c r="AF62" s="17"/>
      <c r="AG62" s="18"/>
      <c r="AH62" s="17"/>
      <c r="AI62" s="18"/>
      <c r="AN62" s="4"/>
      <c r="AO62" s="4"/>
      <c r="AP62" s="4"/>
      <c r="AQ62" s="4"/>
      <c r="AR62" s="4"/>
      <c r="AS62" s="4"/>
      <c r="AT62" s="4"/>
    </row>
    <row r="63" spans="1:46" s="13" customFormat="1" ht="26.25" customHeight="1" thickBot="1" x14ac:dyDescent="0.25">
      <c r="A63" s="19">
        <v>60</v>
      </c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  <c r="Y63" s="23"/>
      <c r="Z63" s="22"/>
      <c r="AA63" s="23"/>
      <c r="AB63" s="22"/>
      <c r="AC63" s="23"/>
      <c r="AD63" s="22"/>
      <c r="AE63" s="23"/>
      <c r="AF63" s="22"/>
      <c r="AG63" s="23"/>
      <c r="AH63" s="22"/>
      <c r="AI63" s="23"/>
      <c r="AN63" s="4"/>
      <c r="AO63" s="4"/>
      <c r="AP63" s="4"/>
      <c r="AQ63" s="4"/>
      <c r="AR63" s="4"/>
      <c r="AS63" s="4"/>
      <c r="AT63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17" bottom="0.17" header="0.3" footer="0.2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29"/>
  <sheetViews>
    <sheetView topLeftCell="A15" workbookViewId="0">
      <selection activeCell="M23" sqref="M23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443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4" si="0">A4+1</f>
        <v>1</v>
      </c>
      <c r="B5" s="30" t="s">
        <v>113</v>
      </c>
      <c r="C5" s="77" t="s">
        <v>380</v>
      </c>
      <c r="D5" s="78" t="s">
        <v>6</v>
      </c>
      <c r="E5" s="31"/>
      <c r="F5" s="51"/>
      <c r="G5" s="32"/>
      <c r="H5" s="8">
        <v>21</v>
      </c>
      <c r="I5" s="30" t="s">
        <v>141</v>
      </c>
      <c r="J5" s="77" t="s">
        <v>394</v>
      </c>
      <c r="K5" s="78" t="s">
        <v>234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381</v>
      </c>
      <c r="D6" s="80" t="s">
        <v>6</v>
      </c>
      <c r="E6" s="38"/>
      <c r="F6" s="52"/>
      <c r="G6" s="39"/>
      <c r="H6" s="36">
        <f t="shared" ref="H6:H24" si="1">H5+1</f>
        <v>22</v>
      </c>
      <c r="I6" s="37" t="s">
        <v>142</v>
      </c>
      <c r="J6" s="79" t="s">
        <v>395</v>
      </c>
      <c r="K6" s="80" t="s">
        <v>236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382</v>
      </c>
      <c r="D7" s="80" t="s">
        <v>383</v>
      </c>
      <c r="E7" s="38"/>
      <c r="F7" s="52"/>
      <c r="G7" s="39"/>
      <c r="H7" s="36">
        <f t="shared" si="1"/>
        <v>23</v>
      </c>
      <c r="I7" s="43" t="s">
        <v>143</v>
      </c>
      <c r="J7" s="79" t="s">
        <v>245</v>
      </c>
      <c r="K7" s="80" t="s">
        <v>236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384</v>
      </c>
      <c r="D8" s="80" t="s">
        <v>8</v>
      </c>
      <c r="E8" s="38"/>
      <c r="F8" s="52"/>
      <c r="G8" s="39"/>
      <c r="H8" s="36">
        <f t="shared" si="1"/>
        <v>24</v>
      </c>
      <c r="I8" s="37" t="s">
        <v>144</v>
      </c>
      <c r="J8" s="79" t="s">
        <v>396</v>
      </c>
      <c r="K8" s="80" t="s">
        <v>397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311</v>
      </c>
      <c r="D9" s="82" t="s">
        <v>8</v>
      </c>
      <c r="E9" s="45"/>
      <c r="F9" s="53"/>
      <c r="G9" s="46"/>
      <c r="H9" s="50">
        <f t="shared" si="1"/>
        <v>25</v>
      </c>
      <c r="I9" s="44" t="s">
        <v>146</v>
      </c>
      <c r="J9" s="81" t="s">
        <v>398</v>
      </c>
      <c r="K9" s="82" t="s">
        <v>26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166</v>
      </c>
      <c r="D10" s="78" t="s">
        <v>8</v>
      </c>
      <c r="E10" s="31"/>
      <c r="F10" s="51"/>
      <c r="G10" s="32"/>
      <c r="H10" s="8">
        <f t="shared" si="1"/>
        <v>26</v>
      </c>
      <c r="I10" s="30" t="s">
        <v>148</v>
      </c>
      <c r="J10" s="77" t="s">
        <v>237</v>
      </c>
      <c r="K10" s="78" t="s">
        <v>26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385</v>
      </c>
      <c r="D11" s="80" t="s">
        <v>226</v>
      </c>
      <c r="E11" s="38"/>
      <c r="F11" s="52"/>
      <c r="G11" s="39"/>
      <c r="H11" s="36">
        <f t="shared" si="1"/>
        <v>27</v>
      </c>
      <c r="I11" s="37" t="s">
        <v>149</v>
      </c>
      <c r="J11" s="79" t="s">
        <v>298</v>
      </c>
      <c r="K11" s="80" t="s">
        <v>303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175</v>
      </c>
      <c r="D12" s="80" t="s">
        <v>386</v>
      </c>
      <c r="E12" s="38"/>
      <c r="F12" s="52"/>
      <c r="G12" s="39"/>
      <c r="H12" s="36">
        <f t="shared" si="1"/>
        <v>28</v>
      </c>
      <c r="I12" s="43" t="s">
        <v>150</v>
      </c>
      <c r="J12" s="79" t="s">
        <v>191</v>
      </c>
      <c r="K12" s="80" t="s">
        <v>28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387</v>
      </c>
      <c r="D13" s="80" t="s">
        <v>388</v>
      </c>
      <c r="E13" s="38"/>
      <c r="F13" s="52"/>
      <c r="G13" s="39"/>
      <c r="H13" s="36">
        <f t="shared" si="1"/>
        <v>29</v>
      </c>
      <c r="I13" s="37" t="s">
        <v>151</v>
      </c>
      <c r="J13" s="79" t="s">
        <v>399</v>
      </c>
      <c r="K13" s="80" t="s">
        <v>33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389</v>
      </c>
      <c r="D14" s="82" t="s">
        <v>344</v>
      </c>
      <c r="E14" s="45"/>
      <c r="F14" s="53"/>
      <c r="G14" s="46"/>
      <c r="H14" s="50">
        <f t="shared" si="1"/>
        <v>30</v>
      </c>
      <c r="I14" s="44" t="s">
        <v>152</v>
      </c>
      <c r="J14" s="81" t="s">
        <v>400</v>
      </c>
      <c r="K14" s="82" t="s">
        <v>401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390</v>
      </c>
      <c r="D15" s="78" t="s">
        <v>345</v>
      </c>
      <c r="E15" s="31"/>
      <c r="F15" s="51"/>
      <c r="G15" s="32"/>
      <c r="H15" s="8">
        <f t="shared" si="1"/>
        <v>31</v>
      </c>
      <c r="I15" s="30" t="s">
        <v>153</v>
      </c>
      <c r="J15" s="83" t="s">
        <v>402</v>
      </c>
      <c r="K15" s="84" t="s">
        <v>186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391</v>
      </c>
      <c r="D16" s="80" t="s">
        <v>345</v>
      </c>
      <c r="E16" s="38"/>
      <c r="F16" s="52"/>
      <c r="G16" s="39"/>
      <c r="H16" s="36">
        <f t="shared" si="1"/>
        <v>32</v>
      </c>
      <c r="I16" s="37" t="s">
        <v>154</v>
      </c>
      <c r="J16" s="79" t="s">
        <v>287</v>
      </c>
      <c r="K16" s="80" t="s">
        <v>37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304</v>
      </c>
      <c r="D17" s="80" t="s">
        <v>345</v>
      </c>
      <c r="E17" s="38"/>
      <c r="F17" s="52"/>
      <c r="G17" s="39"/>
      <c r="H17" s="36">
        <f t="shared" si="1"/>
        <v>33</v>
      </c>
      <c r="I17" s="43" t="s">
        <v>155</v>
      </c>
      <c r="J17" s="79" t="s">
        <v>403</v>
      </c>
      <c r="K17" s="80" t="s">
        <v>39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191</v>
      </c>
      <c r="D18" s="80" t="s">
        <v>345</v>
      </c>
      <c r="E18" s="38"/>
      <c r="F18" s="52"/>
      <c r="G18" s="39"/>
      <c r="H18" s="36">
        <f t="shared" si="1"/>
        <v>34</v>
      </c>
      <c r="I18" s="37" t="s">
        <v>156</v>
      </c>
      <c r="J18" s="79" t="s">
        <v>404</v>
      </c>
      <c r="K18" s="80" t="s">
        <v>41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292</v>
      </c>
      <c r="D19" s="82" t="s">
        <v>345</v>
      </c>
      <c r="E19" s="45"/>
      <c r="F19" s="53"/>
      <c r="G19" s="46"/>
      <c r="H19" s="50">
        <f t="shared" si="1"/>
        <v>35</v>
      </c>
      <c r="I19" s="44" t="s">
        <v>157</v>
      </c>
      <c r="J19" s="85" t="s">
        <v>231</v>
      </c>
      <c r="K19" s="86" t="s">
        <v>41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392</v>
      </c>
      <c r="D20" s="78" t="s">
        <v>176</v>
      </c>
      <c r="E20" s="31"/>
      <c r="F20" s="51"/>
      <c r="G20" s="32"/>
      <c r="H20" s="8">
        <f t="shared" si="1"/>
        <v>36</v>
      </c>
      <c r="I20" s="30" t="s">
        <v>114</v>
      </c>
      <c r="J20" s="33" t="s">
        <v>405</v>
      </c>
      <c r="K20" s="58" t="s">
        <v>406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44</v>
      </c>
      <c r="D21" s="80" t="s">
        <v>19</v>
      </c>
      <c r="E21" s="38"/>
      <c r="F21" s="52"/>
      <c r="G21" s="39"/>
      <c r="H21" s="36">
        <f t="shared" si="1"/>
        <v>37</v>
      </c>
      <c r="I21" s="37" t="s">
        <v>116</v>
      </c>
      <c r="J21" s="40" t="s">
        <v>166</v>
      </c>
      <c r="K21" s="60" t="s">
        <v>246</v>
      </c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358</v>
      </c>
      <c r="D22" s="80" t="s">
        <v>232</v>
      </c>
      <c r="E22" s="38"/>
      <c r="F22" s="52"/>
      <c r="G22" s="39"/>
      <c r="H22" s="36">
        <f t="shared" si="1"/>
        <v>38</v>
      </c>
      <c r="I22" s="43" t="s">
        <v>118</v>
      </c>
      <c r="J22" s="40" t="s">
        <v>384</v>
      </c>
      <c r="K22" s="60" t="s">
        <v>407</v>
      </c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393</v>
      </c>
      <c r="D23" s="80" t="s">
        <v>234</v>
      </c>
      <c r="E23" s="38"/>
      <c r="F23" s="52"/>
      <c r="G23" s="39"/>
      <c r="H23" s="36">
        <f t="shared" si="1"/>
        <v>39</v>
      </c>
      <c r="I23" s="37" t="s">
        <v>120</v>
      </c>
      <c r="J23" s="40" t="s">
        <v>408</v>
      </c>
      <c r="K23" s="60" t="s">
        <v>43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214</v>
      </c>
      <c r="D24" s="82" t="s">
        <v>234</v>
      </c>
      <c r="E24" s="45"/>
      <c r="F24" s="53"/>
      <c r="G24" s="46"/>
      <c r="H24" s="50">
        <f t="shared" si="1"/>
        <v>40</v>
      </c>
      <c r="I24" s="44" t="s">
        <v>122</v>
      </c>
      <c r="J24" s="47" t="s">
        <v>67</v>
      </c>
      <c r="K24" s="62" t="s">
        <v>190</v>
      </c>
      <c r="L24" s="49"/>
      <c r="M24" s="63"/>
      <c r="N24" s="46"/>
    </row>
    <row r="25" spans="1:14" s="35" customFormat="1" ht="30.75" customHeight="1" x14ac:dyDescent="0.2">
      <c r="A25" s="8"/>
      <c r="B25" s="30"/>
      <c r="C25" s="77"/>
      <c r="D25" s="87"/>
      <c r="E25" s="31"/>
      <c r="F25" s="51"/>
      <c r="G25" s="32"/>
      <c r="H25" s="8"/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/>
      <c r="B26" s="37"/>
      <c r="C26" s="79"/>
      <c r="D26" s="88"/>
      <c r="E26" s="38"/>
      <c r="F26" s="52"/>
      <c r="G26" s="39"/>
      <c r="H26" s="36"/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/>
      <c r="B27" s="43"/>
      <c r="C27" s="79"/>
      <c r="D27" s="88"/>
      <c r="E27" s="38"/>
      <c r="F27" s="52"/>
      <c r="G27" s="39"/>
      <c r="H27" s="36"/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/>
      <c r="B28" s="37"/>
      <c r="C28" s="79"/>
      <c r="D28" s="88"/>
      <c r="E28" s="38"/>
      <c r="F28" s="52"/>
      <c r="G28" s="39"/>
      <c r="H28" s="36"/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/>
      <c r="B29" s="44"/>
      <c r="C29" s="81"/>
      <c r="D29" s="89"/>
      <c r="E29" s="45"/>
      <c r="F29" s="53"/>
      <c r="G29" s="46"/>
      <c r="H29" s="50"/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29"/>
  <sheetViews>
    <sheetView workbookViewId="0">
      <selection activeCell="A10" sqref="A1:XFD1048576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443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v>41</v>
      </c>
      <c r="B5" s="30" t="s">
        <v>113</v>
      </c>
      <c r="C5" s="77" t="s">
        <v>409</v>
      </c>
      <c r="D5" s="78" t="s">
        <v>190</v>
      </c>
      <c r="E5" s="31"/>
      <c r="F5" s="51"/>
      <c r="G5" s="32"/>
      <c r="H5" s="8">
        <v>61</v>
      </c>
      <c r="I5" s="30" t="s">
        <v>141</v>
      </c>
      <c r="J5" s="77" t="s">
        <v>426</v>
      </c>
      <c r="K5" s="78" t="s">
        <v>427</v>
      </c>
      <c r="L5" s="31"/>
      <c r="M5" s="51"/>
      <c r="N5" s="32"/>
    </row>
    <row r="6" spans="1:14" s="35" customFormat="1" ht="30.75" customHeight="1" x14ac:dyDescent="0.2">
      <c r="A6" s="36">
        <f t="shared" ref="A6:A24" si="0">A5+1</f>
        <v>42</v>
      </c>
      <c r="B6" s="37" t="s">
        <v>115</v>
      </c>
      <c r="C6" s="79" t="s">
        <v>410</v>
      </c>
      <c r="D6" s="80" t="s">
        <v>190</v>
      </c>
      <c r="E6" s="38"/>
      <c r="F6" s="52"/>
      <c r="G6" s="39"/>
      <c r="H6" s="36">
        <f t="shared" ref="H6:H24" si="1">H5+1</f>
        <v>62</v>
      </c>
      <c r="I6" s="37" t="s">
        <v>142</v>
      </c>
      <c r="J6" s="79" t="s">
        <v>237</v>
      </c>
      <c r="K6" s="80" t="s">
        <v>427</v>
      </c>
      <c r="L6" s="38"/>
      <c r="M6" s="52"/>
      <c r="N6" s="39"/>
    </row>
    <row r="7" spans="1:14" s="35" customFormat="1" ht="30.75" customHeight="1" x14ac:dyDescent="0.2">
      <c r="A7" s="36">
        <f t="shared" si="0"/>
        <v>43</v>
      </c>
      <c r="B7" s="43" t="s">
        <v>117</v>
      </c>
      <c r="C7" s="79" t="s">
        <v>411</v>
      </c>
      <c r="D7" s="80" t="s">
        <v>192</v>
      </c>
      <c r="E7" s="38"/>
      <c r="F7" s="52"/>
      <c r="G7" s="39"/>
      <c r="H7" s="36">
        <f t="shared" si="1"/>
        <v>63</v>
      </c>
      <c r="I7" s="43" t="s">
        <v>143</v>
      </c>
      <c r="J7" s="79" t="s">
        <v>428</v>
      </c>
      <c r="K7" s="80" t="s">
        <v>277</v>
      </c>
      <c r="L7" s="38"/>
      <c r="M7" s="52"/>
      <c r="N7" s="39"/>
    </row>
    <row r="8" spans="1:14" s="35" customFormat="1" ht="30.75" customHeight="1" x14ac:dyDescent="0.2">
      <c r="A8" s="36">
        <f t="shared" si="0"/>
        <v>44</v>
      </c>
      <c r="B8" s="37" t="s">
        <v>119</v>
      </c>
      <c r="C8" s="79" t="s">
        <v>250</v>
      </c>
      <c r="D8" s="80" t="s">
        <v>192</v>
      </c>
      <c r="E8" s="38"/>
      <c r="F8" s="52"/>
      <c r="G8" s="39"/>
      <c r="H8" s="36">
        <f t="shared" si="1"/>
        <v>64</v>
      </c>
      <c r="I8" s="37" t="s">
        <v>144</v>
      </c>
      <c r="J8" s="79" t="s">
        <v>364</v>
      </c>
      <c r="K8" s="80" t="s">
        <v>429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45</v>
      </c>
      <c r="B9" s="44" t="s">
        <v>121</v>
      </c>
      <c r="C9" s="81" t="s">
        <v>253</v>
      </c>
      <c r="D9" s="82" t="s">
        <v>192</v>
      </c>
      <c r="E9" s="45"/>
      <c r="F9" s="53"/>
      <c r="G9" s="46"/>
      <c r="H9" s="50">
        <f t="shared" si="1"/>
        <v>65</v>
      </c>
      <c r="I9" s="44" t="s">
        <v>146</v>
      </c>
      <c r="J9" s="81" t="s">
        <v>213</v>
      </c>
      <c r="K9" s="82" t="s">
        <v>89</v>
      </c>
      <c r="L9" s="45"/>
      <c r="M9" s="53"/>
      <c r="N9" s="46"/>
    </row>
    <row r="10" spans="1:14" s="35" customFormat="1" ht="30.75" customHeight="1" x14ac:dyDescent="0.2">
      <c r="A10" s="8">
        <f t="shared" si="0"/>
        <v>46</v>
      </c>
      <c r="B10" s="30" t="s">
        <v>123</v>
      </c>
      <c r="C10" s="77" t="s">
        <v>412</v>
      </c>
      <c r="D10" s="78" t="s">
        <v>192</v>
      </c>
      <c r="E10" s="31"/>
      <c r="F10" s="51"/>
      <c r="G10" s="32"/>
      <c r="H10" s="8">
        <f t="shared" si="1"/>
        <v>66</v>
      </c>
      <c r="I10" s="30" t="s">
        <v>148</v>
      </c>
      <c r="J10" s="77" t="s">
        <v>377</v>
      </c>
      <c r="K10" s="78" t="s">
        <v>281</v>
      </c>
      <c r="L10" s="31"/>
      <c r="M10" s="51"/>
      <c r="N10" s="32"/>
    </row>
    <row r="11" spans="1:14" s="35" customFormat="1" ht="30.75" customHeight="1" x14ac:dyDescent="0.2">
      <c r="A11" s="36">
        <f t="shared" si="0"/>
        <v>47</v>
      </c>
      <c r="B11" s="37" t="s">
        <v>125</v>
      </c>
      <c r="C11" s="79" t="s">
        <v>413</v>
      </c>
      <c r="D11" s="80" t="s">
        <v>363</v>
      </c>
      <c r="E11" s="38"/>
      <c r="F11" s="52"/>
      <c r="G11" s="39"/>
      <c r="H11" s="36">
        <f t="shared" si="1"/>
        <v>67</v>
      </c>
      <c r="I11" s="37" t="s">
        <v>149</v>
      </c>
      <c r="J11" s="79" t="s">
        <v>430</v>
      </c>
      <c r="K11" s="80" t="s">
        <v>281</v>
      </c>
      <c r="L11" s="38"/>
      <c r="M11" s="52"/>
      <c r="N11" s="39"/>
    </row>
    <row r="12" spans="1:14" s="35" customFormat="1" ht="30.75" customHeight="1" x14ac:dyDescent="0.2">
      <c r="A12" s="36">
        <f t="shared" si="0"/>
        <v>48</v>
      </c>
      <c r="B12" s="43" t="s">
        <v>127</v>
      </c>
      <c r="C12" s="79" t="s">
        <v>250</v>
      </c>
      <c r="D12" s="80" t="s">
        <v>58</v>
      </c>
      <c r="E12" s="38"/>
      <c r="F12" s="52"/>
      <c r="G12" s="39"/>
      <c r="H12" s="36">
        <f t="shared" si="1"/>
        <v>68</v>
      </c>
      <c r="I12" s="43" t="s">
        <v>150</v>
      </c>
      <c r="J12" s="79" t="s">
        <v>431</v>
      </c>
      <c r="K12" s="80" t="s">
        <v>432</v>
      </c>
      <c r="L12" s="38"/>
      <c r="M12" s="52"/>
      <c r="N12" s="39"/>
    </row>
    <row r="13" spans="1:14" s="35" customFormat="1" ht="30.75" customHeight="1" x14ac:dyDescent="0.2">
      <c r="A13" s="36">
        <f t="shared" si="0"/>
        <v>49</v>
      </c>
      <c r="B13" s="37" t="s">
        <v>129</v>
      </c>
      <c r="C13" s="79" t="s">
        <v>169</v>
      </c>
      <c r="D13" s="80" t="s">
        <v>61</v>
      </c>
      <c r="E13" s="38"/>
      <c r="F13" s="52"/>
      <c r="G13" s="39"/>
      <c r="H13" s="36">
        <f t="shared" si="1"/>
        <v>69</v>
      </c>
      <c r="I13" s="37" t="s">
        <v>151</v>
      </c>
      <c r="J13" s="79" t="s">
        <v>433</v>
      </c>
      <c r="K13" s="80" t="s">
        <v>434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50</v>
      </c>
      <c r="B14" s="44" t="s">
        <v>130</v>
      </c>
      <c r="C14" s="81" t="s">
        <v>414</v>
      </c>
      <c r="D14" s="82" t="s">
        <v>256</v>
      </c>
      <c r="E14" s="45"/>
      <c r="F14" s="53"/>
      <c r="G14" s="46"/>
      <c r="H14" s="50">
        <f t="shared" si="1"/>
        <v>70</v>
      </c>
      <c r="I14" s="44" t="s">
        <v>152</v>
      </c>
      <c r="J14" s="81" t="s">
        <v>435</v>
      </c>
      <c r="K14" s="82" t="s">
        <v>434</v>
      </c>
      <c r="L14" s="45"/>
      <c r="M14" s="53"/>
      <c r="N14" s="46"/>
    </row>
    <row r="15" spans="1:14" s="35" customFormat="1" ht="30.75" customHeight="1" x14ac:dyDescent="0.2">
      <c r="A15" s="8">
        <f t="shared" si="0"/>
        <v>51</v>
      </c>
      <c r="B15" s="30" t="s">
        <v>131</v>
      </c>
      <c r="C15" s="77" t="s">
        <v>415</v>
      </c>
      <c r="D15" s="78" t="s">
        <v>258</v>
      </c>
      <c r="E15" s="31"/>
      <c r="F15" s="51"/>
      <c r="G15" s="32"/>
      <c r="H15" s="8">
        <f t="shared" si="1"/>
        <v>71</v>
      </c>
      <c r="I15" s="30" t="s">
        <v>153</v>
      </c>
      <c r="J15" s="83" t="s">
        <v>191</v>
      </c>
      <c r="K15" s="84" t="s">
        <v>331</v>
      </c>
      <c r="L15" s="54"/>
      <c r="M15" s="55"/>
      <c r="N15" s="32"/>
    </row>
    <row r="16" spans="1:14" s="35" customFormat="1" ht="30.75" customHeight="1" x14ac:dyDescent="0.2">
      <c r="A16" s="36">
        <f t="shared" si="0"/>
        <v>52</v>
      </c>
      <c r="B16" s="37" t="s">
        <v>132</v>
      </c>
      <c r="C16" s="79" t="s">
        <v>416</v>
      </c>
      <c r="D16" s="80" t="s">
        <v>264</v>
      </c>
      <c r="E16" s="38"/>
      <c r="F16" s="52"/>
      <c r="G16" s="39"/>
      <c r="H16" s="36">
        <f t="shared" si="1"/>
        <v>72</v>
      </c>
      <c r="I16" s="37" t="s">
        <v>154</v>
      </c>
      <c r="J16" s="79" t="s">
        <v>240</v>
      </c>
      <c r="K16" s="80" t="s">
        <v>215</v>
      </c>
      <c r="L16" s="38"/>
      <c r="M16" s="52"/>
      <c r="N16" s="39"/>
    </row>
    <row r="17" spans="1:14" s="35" customFormat="1" ht="30.75" customHeight="1" x14ac:dyDescent="0.2">
      <c r="A17" s="36">
        <f t="shared" si="0"/>
        <v>53</v>
      </c>
      <c r="B17" s="43" t="s">
        <v>133</v>
      </c>
      <c r="C17" s="79" t="s">
        <v>417</v>
      </c>
      <c r="D17" s="80" t="s">
        <v>418</v>
      </c>
      <c r="E17" s="38"/>
      <c r="F17" s="52"/>
      <c r="G17" s="39"/>
      <c r="H17" s="36">
        <f t="shared" si="1"/>
        <v>73</v>
      </c>
      <c r="I17" s="43" t="s">
        <v>155</v>
      </c>
      <c r="J17" s="79" t="s">
        <v>250</v>
      </c>
      <c r="K17" s="80" t="s">
        <v>99</v>
      </c>
      <c r="L17" s="38"/>
      <c r="M17" s="52"/>
      <c r="N17" s="39"/>
    </row>
    <row r="18" spans="1:14" s="35" customFormat="1" ht="30.75" customHeight="1" x14ac:dyDescent="0.2">
      <c r="A18" s="36">
        <f t="shared" si="0"/>
        <v>54</v>
      </c>
      <c r="B18" s="37" t="s">
        <v>134</v>
      </c>
      <c r="C18" s="79" t="s">
        <v>419</v>
      </c>
      <c r="D18" s="80" t="s">
        <v>74</v>
      </c>
      <c r="E18" s="38"/>
      <c r="F18" s="52"/>
      <c r="G18" s="39"/>
      <c r="H18" s="36">
        <f t="shared" si="1"/>
        <v>74</v>
      </c>
      <c r="I18" s="37" t="s">
        <v>156</v>
      </c>
      <c r="J18" s="79" t="s">
        <v>304</v>
      </c>
      <c r="K18" s="80" t="s">
        <v>99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55</v>
      </c>
      <c r="B19" s="44" t="s">
        <v>135</v>
      </c>
      <c r="C19" s="81" t="s">
        <v>314</v>
      </c>
      <c r="D19" s="82" t="s">
        <v>323</v>
      </c>
      <c r="E19" s="45"/>
      <c r="F19" s="53"/>
      <c r="G19" s="46"/>
      <c r="H19" s="50">
        <f t="shared" si="1"/>
        <v>75</v>
      </c>
      <c r="I19" s="44" t="s">
        <v>157</v>
      </c>
      <c r="J19" s="85" t="s">
        <v>436</v>
      </c>
      <c r="K19" s="86" t="s">
        <v>437</v>
      </c>
      <c r="L19" s="56"/>
      <c r="M19" s="57"/>
      <c r="N19" s="46"/>
    </row>
    <row r="20" spans="1:14" s="35" customFormat="1" ht="30.75" customHeight="1" x14ac:dyDescent="0.2">
      <c r="A20" s="8">
        <f t="shared" si="0"/>
        <v>56</v>
      </c>
      <c r="B20" s="30" t="s">
        <v>136</v>
      </c>
      <c r="C20" s="77" t="s">
        <v>420</v>
      </c>
      <c r="D20" s="78" t="s">
        <v>421</v>
      </c>
      <c r="E20" s="31"/>
      <c r="F20" s="51"/>
      <c r="G20" s="32"/>
      <c r="H20" s="8">
        <f t="shared" si="1"/>
        <v>76</v>
      </c>
      <c r="I20" s="30" t="s">
        <v>114</v>
      </c>
      <c r="J20" s="33" t="s">
        <v>321</v>
      </c>
      <c r="K20" s="58" t="s">
        <v>283</v>
      </c>
      <c r="L20" s="34"/>
      <c r="M20" s="59"/>
      <c r="N20" s="32"/>
    </row>
    <row r="21" spans="1:14" s="35" customFormat="1" ht="30.75" customHeight="1" x14ac:dyDescent="0.2">
      <c r="A21" s="36">
        <f t="shared" si="0"/>
        <v>57</v>
      </c>
      <c r="B21" s="37" t="s">
        <v>137</v>
      </c>
      <c r="C21" s="79" t="s">
        <v>422</v>
      </c>
      <c r="D21" s="80" t="s">
        <v>266</v>
      </c>
      <c r="E21" s="38"/>
      <c r="F21" s="52"/>
      <c r="G21" s="39"/>
      <c r="H21" s="36">
        <f t="shared" si="1"/>
        <v>77</v>
      </c>
      <c r="I21" s="37" t="s">
        <v>116</v>
      </c>
      <c r="J21" s="40" t="s">
        <v>438</v>
      </c>
      <c r="K21" s="60" t="s">
        <v>105</v>
      </c>
      <c r="L21" s="42"/>
      <c r="M21" s="61"/>
      <c r="N21" s="39"/>
    </row>
    <row r="22" spans="1:14" s="35" customFormat="1" ht="30.75" customHeight="1" x14ac:dyDescent="0.2">
      <c r="A22" s="36">
        <f t="shared" si="0"/>
        <v>58</v>
      </c>
      <c r="B22" s="43" t="s">
        <v>138</v>
      </c>
      <c r="C22" s="79" t="s">
        <v>423</v>
      </c>
      <c r="D22" s="80" t="s">
        <v>271</v>
      </c>
      <c r="E22" s="38"/>
      <c r="F22" s="52"/>
      <c r="G22" s="39"/>
      <c r="H22" s="36">
        <f t="shared" si="1"/>
        <v>78</v>
      </c>
      <c r="I22" s="43" t="s">
        <v>118</v>
      </c>
      <c r="J22" s="40" t="s">
        <v>439</v>
      </c>
      <c r="K22" s="60" t="s">
        <v>285</v>
      </c>
      <c r="L22" s="42"/>
      <c r="M22" s="61"/>
      <c r="N22" s="39"/>
    </row>
    <row r="23" spans="1:14" s="35" customFormat="1" ht="30.75" customHeight="1" x14ac:dyDescent="0.2">
      <c r="A23" s="36">
        <f t="shared" si="0"/>
        <v>59</v>
      </c>
      <c r="B23" s="37" t="s">
        <v>139</v>
      </c>
      <c r="C23" s="79" t="s">
        <v>424</v>
      </c>
      <c r="D23" s="80" t="s">
        <v>271</v>
      </c>
      <c r="E23" s="38"/>
      <c r="F23" s="52"/>
      <c r="G23" s="39"/>
      <c r="H23" s="36">
        <f t="shared" si="1"/>
        <v>79</v>
      </c>
      <c r="I23" s="37" t="s">
        <v>120</v>
      </c>
      <c r="J23" s="40" t="s">
        <v>440</v>
      </c>
      <c r="K23" s="60" t="s">
        <v>441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60</v>
      </c>
      <c r="B24" s="44" t="s">
        <v>140</v>
      </c>
      <c r="C24" s="81" t="s">
        <v>425</v>
      </c>
      <c r="D24" s="82" t="s">
        <v>273</v>
      </c>
      <c r="E24" s="45"/>
      <c r="F24" s="53"/>
      <c r="G24" s="46"/>
      <c r="H24" s="50">
        <f t="shared" si="1"/>
        <v>80</v>
      </c>
      <c r="I24" s="44" t="s">
        <v>122</v>
      </c>
      <c r="J24" s="47" t="s">
        <v>442</v>
      </c>
      <c r="K24" s="62" t="s">
        <v>441</v>
      </c>
      <c r="L24" s="49"/>
      <c r="M24" s="63"/>
      <c r="N24" s="46"/>
    </row>
    <row r="25" spans="1:14" s="35" customFormat="1" ht="30.75" customHeight="1" x14ac:dyDescent="0.2">
      <c r="A25" s="8"/>
      <c r="B25" s="30"/>
      <c r="C25" s="77"/>
      <c r="D25" s="87"/>
      <c r="E25" s="31"/>
      <c r="F25" s="51"/>
      <c r="G25" s="32"/>
      <c r="H25" s="8"/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/>
      <c r="B26" s="37"/>
      <c r="C26" s="79"/>
      <c r="D26" s="88"/>
      <c r="E26" s="38"/>
      <c r="F26" s="52"/>
      <c r="G26" s="39"/>
      <c r="H26" s="36"/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/>
      <c r="B27" s="43"/>
      <c r="C27" s="79"/>
      <c r="D27" s="88"/>
      <c r="E27" s="38"/>
      <c r="F27" s="52"/>
      <c r="G27" s="39"/>
      <c r="H27" s="36"/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/>
      <c r="B28" s="37"/>
      <c r="C28" s="79"/>
      <c r="D28" s="88"/>
      <c r="E28" s="38"/>
      <c r="F28" s="52"/>
      <c r="G28" s="39"/>
      <c r="H28" s="36"/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/>
      <c r="B29" s="44"/>
      <c r="C29" s="81"/>
      <c r="D29" s="89"/>
      <c r="E29" s="45"/>
      <c r="F29" s="53"/>
      <c r="G29" s="46"/>
      <c r="H29" s="50"/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R53"/>
  <sheetViews>
    <sheetView topLeftCell="A38" workbookViewId="0">
      <selection activeCell="M43" sqref="M43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648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1.75" customHeight="1" x14ac:dyDescent="0.2">
      <c r="A4" s="8">
        <v>1</v>
      </c>
      <c r="B4" s="9" t="s">
        <v>478</v>
      </c>
      <c r="C4" s="10" t="s">
        <v>479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1.75" customHeight="1" x14ac:dyDescent="0.2">
      <c r="A5" s="14">
        <v>2</v>
      </c>
      <c r="B5" s="15" t="s">
        <v>642</v>
      </c>
      <c r="C5" s="16" t="s">
        <v>480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1.75" customHeight="1" x14ac:dyDescent="0.2">
      <c r="A6" s="14">
        <v>3</v>
      </c>
      <c r="B6" s="15" t="s">
        <v>481</v>
      </c>
      <c r="C6" s="16" t="s">
        <v>345</v>
      </c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1.75" customHeight="1" x14ac:dyDescent="0.2">
      <c r="A7" s="14">
        <v>4</v>
      </c>
      <c r="B7" s="15" t="s">
        <v>482</v>
      </c>
      <c r="C7" s="16" t="s">
        <v>345</v>
      </c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1.75" customHeight="1" thickBot="1" x14ac:dyDescent="0.25">
      <c r="A8" s="19">
        <v>5</v>
      </c>
      <c r="B8" s="20" t="s">
        <v>483</v>
      </c>
      <c r="C8" s="21" t="s">
        <v>484</v>
      </c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1.75" customHeight="1" x14ac:dyDescent="0.2">
      <c r="A9" s="8">
        <v>6</v>
      </c>
      <c r="B9" s="9" t="s">
        <v>486</v>
      </c>
      <c r="C9" s="10" t="s">
        <v>234</v>
      </c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1.75" customHeight="1" x14ac:dyDescent="0.2">
      <c r="A10" s="14">
        <v>7</v>
      </c>
      <c r="B10" s="15" t="s">
        <v>487</v>
      </c>
      <c r="C10" s="16" t="s">
        <v>234</v>
      </c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1.75" customHeight="1" x14ac:dyDescent="0.2">
      <c r="A11" s="14">
        <v>8</v>
      </c>
      <c r="B11" s="15" t="s">
        <v>488</v>
      </c>
      <c r="C11" s="16" t="s">
        <v>234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1.75" customHeight="1" x14ac:dyDescent="0.2">
      <c r="A12" s="14">
        <v>9</v>
      </c>
      <c r="B12" s="24" t="s">
        <v>643</v>
      </c>
      <c r="C12" s="16" t="s">
        <v>234</v>
      </c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1.75" customHeight="1" thickBot="1" x14ac:dyDescent="0.25">
      <c r="A13" s="19">
        <v>10</v>
      </c>
      <c r="B13" s="20" t="s">
        <v>326</v>
      </c>
      <c r="C13" s="21" t="s">
        <v>300</v>
      </c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1.75" customHeight="1" x14ac:dyDescent="0.2">
      <c r="A14" s="8">
        <v>11</v>
      </c>
      <c r="B14" s="9" t="s">
        <v>644</v>
      </c>
      <c r="C14" s="10" t="s">
        <v>300</v>
      </c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1.75" customHeight="1" x14ac:dyDescent="0.2">
      <c r="A15" s="14">
        <v>12</v>
      </c>
      <c r="B15" s="15" t="s">
        <v>493</v>
      </c>
      <c r="C15" s="16" t="s">
        <v>303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1.75" customHeight="1" x14ac:dyDescent="0.2">
      <c r="A16" s="14">
        <v>13</v>
      </c>
      <c r="B16" s="15" t="s">
        <v>495</v>
      </c>
      <c r="C16" s="16" t="s">
        <v>28</v>
      </c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1.75" customHeight="1" x14ac:dyDescent="0.2">
      <c r="A17" s="14">
        <v>14</v>
      </c>
      <c r="B17" s="15" t="s">
        <v>497</v>
      </c>
      <c r="C17" s="16" t="s">
        <v>33</v>
      </c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1.75" customHeight="1" thickBot="1" x14ac:dyDescent="0.25">
      <c r="A18" s="19">
        <v>15</v>
      </c>
      <c r="B18" s="20" t="s">
        <v>237</v>
      </c>
      <c r="C18" s="21" t="s">
        <v>33</v>
      </c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1.75" customHeight="1" x14ac:dyDescent="0.2">
      <c r="A19" s="8">
        <v>16</v>
      </c>
      <c r="B19" s="9" t="s">
        <v>304</v>
      </c>
      <c r="C19" s="10" t="s">
        <v>33</v>
      </c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1.75" customHeight="1" x14ac:dyDescent="0.2">
      <c r="A20" s="14">
        <v>17</v>
      </c>
      <c r="B20" s="15" t="s">
        <v>357</v>
      </c>
      <c r="C20" s="16" t="s">
        <v>33</v>
      </c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1.75" customHeight="1" x14ac:dyDescent="0.2">
      <c r="A21" s="14">
        <v>18</v>
      </c>
      <c r="B21" s="15" t="s">
        <v>498</v>
      </c>
      <c r="C21" s="16" t="s">
        <v>186</v>
      </c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1.75" customHeight="1" x14ac:dyDescent="0.2">
      <c r="A22" s="14">
        <v>19</v>
      </c>
      <c r="B22" s="15" t="s">
        <v>469</v>
      </c>
      <c r="C22" s="16" t="s">
        <v>186</v>
      </c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1.75" customHeight="1" thickBot="1" x14ac:dyDescent="0.25">
      <c r="A23" s="19">
        <v>20</v>
      </c>
      <c r="B23" s="20" t="s">
        <v>641</v>
      </c>
      <c r="C23" s="21" t="s">
        <v>186</v>
      </c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1.75" customHeight="1" x14ac:dyDescent="0.2">
      <c r="A24" s="8">
        <v>21</v>
      </c>
      <c r="B24" s="9" t="s">
        <v>499</v>
      </c>
      <c r="C24" s="10" t="s">
        <v>186</v>
      </c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1.75" customHeight="1" x14ac:dyDescent="0.2">
      <c r="A25" s="14">
        <v>22</v>
      </c>
      <c r="B25" s="15" t="s">
        <v>501</v>
      </c>
      <c r="C25" s="16" t="s">
        <v>502</v>
      </c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1.75" customHeight="1" x14ac:dyDescent="0.2">
      <c r="A26" s="14">
        <v>23</v>
      </c>
      <c r="B26" s="24" t="s">
        <v>503</v>
      </c>
      <c r="C26" s="16" t="s">
        <v>246</v>
      </c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1.75" customHeight="1" x14ac:dyDescent="0.2">
      <c r="A27" s="14">
        <v>24</v>
      </c>
      <c r="B27" s="15" t="s">
        <v>504</v>
      </c>
      <c r="C27" s="16" t="s">
        <v>247</v>
      </c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1.75" customHeight="1" thickBot="1" x14ac:dyDescent="0.25">
      <c r="A28" s="19">
        <v>25</v>
      </c>
      <c r="B28" s="20" t="s">
        <v>505</v>
      </c>
      <c r="C28" s="21" t="s">
        <v>190</v>
      </c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21.75" customHeight="1" x14ac:dyDescent="0.2">
      <c r="A29" s="8">
        <v>26</v>
      </c>
      <c r="B29" s="9" t="s">
        <v>292</v>
      </c>
      <c r="C29" s="10" t="s">
        <v>192</v>
      </c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21.75" customHeight="1" x14ac:dyDescent="0.2">
      <c r="A30" s="14">
        <v>27</v>
      </c>
      <c r="B30" s="15" t="s">
        <v>506</v>
      </c>
      <c r="C30" s="16" t="s">
        <v>362</v>
      </c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21.75" customHeight="1" x14ac:dyDescent="0.2">
      <c r="A31" s="14">
        <v>28</v>
      </c>
      <c r="B31" s="15" t="s">
        <v>62</v>
      </c>
      <c r="C31" s="16" t="s">
        <v>254</v>
      </c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21.75" customHeight="1" x14ac:dyDescent="0.2">
      <c r="A32" s="14">
        <v>29</v>
      </c>
      <c r="B32" s="15" t="s">
        <v>315</v>
      </c>
      <c r="C32" s="16" t="s">
        <v>312</v>
      </c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21.75" customHeight="1" thickBot="1" x14ac:dyDescent="0.25">
      <c r="A33" s="19">
        <v>30</v>
      </c>
      <c r="B33" s="20" t="s">
        <v>509</v>
      </c>
      <c r="C33" s="21" t="s">
        <v>312</v>
      </c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21.75" customHeight="1" x14ac:dyDescent="0.2">
      <c r="A34" s="8">
        <v>31</v>
      </c>
      <c r="B34" s="9" t="s">
        <v>639</v>
      </c>
      <c r="C34" s="10" t="s">
        <v>365</v>
      </c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21.75" customHeight="1" x14ac:dyDescent="0.2">
      <c r="A35" s="14">
        <v>32</v>
      </c>
      <c r="B35" s="15" t="s">
        <v>304</v>
      </c>
      <c r="C35" s="16" t="s">
        <v>510</v>
      </c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21.75" customHeight="1" x14ac:dyDescent="0.2">
      <c r="A36" s="14">
        <v>33</v>
      </c>
      <c r="B36" s="15" t="s">
        <v>511</v>
      </c>
      <c r="C36" s="16" t="s">
        <v>510</v>
      </c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21.75" customHeight="1" x14ac:dyDescent="0.2">
      <c r="A37" s="14">
        <v>34</v>
      </c>
      <c r="B37" s="15" t="s">
        <v>175</v>
      </c>
      <c r="C37" s="16" t="s">
        <v>68</v>
      </c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21.75" customHeight="1" thickBot="1" x14ac:dyDescent="0.25">
      <c r="A38" s="19">
        <v>35</v>
      </c>
      <c r="B38" s="20" t="s">
        <v>358</v>
      </c>
      <c r="C38" s="21" t="s">
        <v>68</v>
      </c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21.75" customHeight="1" x14ac:dyDescent="0.2">
      <c r="A39" s="8">
        <v>36</v>
      </c>
      <c r="B39" s="9" t="s">
        <v>638</v>
      </c>
      <c r="C39" s="10" t="s">
        <v>68</v>
      </c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21.75" customHeight="1" x14ac:dyDescent="0.2">
      <c r="A40" s="14">
        <v>37</v>
      </c>
      <c r="B40" s="15" t="s">
        <v>637</v>
      </c>
      <c r="C40" s="16" t="s">
        <v>260</v>
      </c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21.75" customHeight="1" x14ac:dyDescent="0.2">
      <c r="A41" s="14">
        <v>38</v>
      </c>
      <c r="B41" s="15" t="s">
        <v>278</v>
      </c>
      <c r="C41" s="16" t="s">
        <v>260</v>
      </c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21.75" customHeight="1" x14ac:dyDescent="0.2">
      <c r="A42" s="14">
        <v>39</v>
      </c>
      <c r="B42" s="15" t="s">
        <v>636</v>
      </c>
      <c r="C42" s="16" t="s">
        <v>316</v>
      </c>
      <c r="D42" s="17"/>
      <c r="E42" s="18"/>
      <c r="F42" s="17"/>
      <c r="G42" s="18"/>
      <c r="H42" s="17"/>
      <c r="I42" s="18"/>
      <c r="J42" s="17"/>
      <c r="K42" s="18"/>
      <c r="L42" s="17"/>
      <c r="M42" s="18"/>
      <c r="N42" s="17"/>
      <c r="O42" s="18"/>
      <c r="P42" s="17"/>
      <c r="Q42" s="18"/>
      <c r="R42" s="17"/>
      <c r="S42" s="18"/>
      <c r="T42" s="17"/>
      <c r="U42" s="18"/>
      <c r="V42" s="17"/>
      <c r="W42" s="18"/>
      <c r="X42" s="17"/>
      <c r="Y42" s="18"/>
      <c r="Z42" s="17"/>
      <c r="AA42" s="18"/>
      <c r="AB42" s="17"/>
      <c r="AC42" s="18"/>
      <c r="AD42" s="17"/>
      <c r="AE42" s="18"/>
      <c r="AF42" s="17"/>
      <c r="AG42" s="18"/>
      <c r="AH42" s="17"/>
      <c r="AI42" s="18"/>
      <c r="AN42" s="4"/>
      <c r="AO42" s="4"/>
      <c r="AP42" s="4"/>
      <c r="AQ42" s="4"/>
      <c r="AR42" s="4"/>
      <c r="AS42" s="4"/>
      <c r="AT42" s="4"/>
    </row>
    <row r="43" spans="1:46" s="13" customFormat="1" ht="21.75" customHeight="1" thickBot="1" x14ac:dyDescent="0.25">
      <c r="A43" s="19">
        <v>40</v>
      </c>
      <c r="B43" s="20" t="s">
        <v>635</v>
      </c>
      <c r="C43" s="21" t="s">
        <v>316</v>
      </c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22"/>
      <c r="AE43" s="23"/>
      <c r="AF43" s="22"/>
      <c r="AG43" s="23"/>
      <c r="AH43" s="22"/>
      <c r="AI43" s="23"/>
      <c r="AN43" s="4"/>
      <c r="AO43" s="4"/>
      <c r="AP43" s="4"/>
      <c r="AQ43" s="4"/>
      <c r="AR43" s="4"/>
      <c r="AS43" s="4"/>
      <c r="AT43" s="4"/>
    </row>
    <row r="44" spans="1:46" s="13" customFormat="1" ht="21.75" customHeight="1" x14ac:dyDescent="0.2">
      <c r="A44" s="8">
        <v>41</v>
      </c>
      <c r="B44" s="9" t="s">
        <v>633</v>
      </c>
      <c r="C44" s="10" t="s">
        <v>205</v>
      </c>
      <c r="D44" s="11"/>
      <c r="E44" s="12"/>
      <c r="F44" s="11"/>
      <c r="G44" s="12"/>
      <c r="H44" s="11"/>
      <c r="I44" s="12"/>
      <c r="J44" s="11"/>
      <c r="K44" s="12"/>
      <c r="L44" s="11"/>
      <c r="M44" s="12"/>
      <c r="N44" s="11"/>
      <c r="O44" s="12"/>
      <c r="P44" s="11"/>
      <c r="Q44" s="12"/>
      <c r="R44" s="11"/>
      <c r="S44" s="12"/>
      <c r="T44" s="11"/>
      <c r="U44" s="12"/>
      <c r="V44" s="11"/>
      <c r="W44" s="12"/>
      <c r="X44" s="11"/>
      <c r="Y44" s="12"/>
      <c r="Z44" s="11"/>
      <c r="AA44" s="12"/>
      <c r="AB44" s="11"/>
      <c r="AC44" s="12"/>
      <c r="AD44" s="11"/>
      <c r="AE44" s="12"/>
      <c r="AF44" s="11"/>
      <c r="AG44" s="12"/>
      <c r="AH44" s="11"/>
      <c r="AI44" s="12"/>
      <c r="AN44" s="4"/>
      <c r="AO44" s="4"/>
      <c r="AP44" s="4"/>
      <c r="AQ44" s="4"/>
      <c r="AR44" s="4"/>
      <c r="AS44" s="4"/>
      <c r="AT44" s="4"/>
    </row>
    <row r="45" spans="1:46" s="13" customFormat="1" ht="21.75" customHeight="1" x14ac:dyDescent="0.2">
      <c r="A45" s="14">
        <v>42</v>
      </c>
      <c r="B45" s="15" t="s">
        <v>520</v>
      </c>
      <c r="C45" s="16" t="s">
        <v>467</v>
      </c>
      <c r="D45" s="17"/>
      <c r="E45" s="18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17"/>
      <c r="S45" s="18"/>
      <c r="T45" s="17"/>
      <c r="U45" s="18"/>
      <c r="V45" s="17"/>
      <c r="W45" s="18"/>
      <c r="X45" s="17"/>
      <c r="Y45" s="18"/>
      <c r="Z45" s="17"/>
      <c r="AA45" s="18"/>
      <c r="AB45" s="17"/>
      <c r="AC45" s="18"/>
      <c r="AD45" s="17"/>
      <c r="AE45" s="18"/>
      <c r="AF45" s="17"/>
      <c r="AG45" s="18"/>
      <c r="AH45" s="17"/>
      <c r="AI45" s="18"/>
      <c r="AN45" s="4"/>
      <c r="AO45" s="4"/>
      <c r="AP45" s="4"/>
      <c r="AQ45" s="4"/>
      <c r="AR45" s="4"/>
      <c r="AS45" s="4"/>
      <c r="AT45" s="4"/>
    </row>
    <row r="46" spans="1:46" s="13" customFormat="1" ht="21.75" customHeight="1" x14ac:dyDescent="0.2">
      <c r="A46" s="14">
        <v>43</v>
      </c>
      <c r="B46" s="15" t="s">
        <v>522</v>
      </c>
      <c r="C46" s="16" t="s">
        <v>275</v>
      </c>
      <c r="D46" s="17"/>
      <c r="E46" s="18"/>
      <c r="F46" s="17"/>
      <c r="G46" s="18"/>
      <c r="H46" s="17"/>
      <c r="I46" s="18"/>
      <c r="J46" s="17"/>
      <c r="K46" s="18"/>
      <c r="L46" s="17"/>
      <c r="M46" s="18"/>
      <c r="N46" s="17"/>
      <c r="O46" s="18"/>
      <c r="P46" s="17"/>
      <c r="Q46" s="18"/>
      <c r="R46" s="17"/>
      <c r="S46" s="18"/>
      <c r="T46" s="17"/>
      <c r="U46" s="18"/>
      <c r="V46" s="17"/>
      <c r="W46" s="18"/>
      <c r="X46" s="17"/>
      <c r="Y46" s="18"/>
      <c r="Z46" s="17"/>
      <c r="AA46" s="18"/>
      <c r="AB46" s="17"/>
      <c r="AC46" s="18"/>
      <c r="AD46" s="17"/>
      <c r="AE46" s="18"/>
      <c r="AF46" s="17"/>
      <c r="AG46" s="18"/>
      <c r="AH46" s="17"/>
      <c r="AI46" s="18"/>
      <c r="AN46" s="4"/>
      <c r="AO46" s="4"/>
      <c r="AP46" s="4"/>
      <c r="AQ46" s="4"/>
      <c r="AR46" s="4"/>
      <c r="AS46" s="4"/>
      <c r="AT46" s="4"/>
    </row>
    <row r="47" spans="1:46" s="13" customFormat="1" ht="21.75" customHeight="1" x14ac:dyDescent="0.2">
      <c r="A47" s="14">
        <v>44</v>
      </c>
      <c r="B47" s="15" t="s">
        <v>523</v>
      </c>
      <c r="C47" s="16" t="s">
        <v>524</v>
      </c>
      <c r="D47" s="17"/>
      <c r="E47" s="18"/>
      <c r="F47" s="17"/>
      <c r="G47" s="18"/>
      <c r="H47" s="17"/>
      <c r="I47" s="18"/>
      <c r="J47" s="17"/>
      <c r="K47" s="18"/>
      <c r="L47" s="17"/>
      <c r="M47" s="18"/>
      <c r="N47" s="17"/>
      <c r="O47" s="18"/>
      <c r="P47" s="17"/>
      <c r="Q47" s="18"/>
      <c r="R47" s="17"/>
      <c r="S47" s="18"/>
      <c r="T47" s="17"/>
      <c r="U47" s="18"/>
      <c r="V47" s="17"/>
      <c r="W47" s="18"/>
      <c r="X47" s="17"/>
      <c r="Y47" s="18"/>
      <c r="Z47" s="17"/>
      <c r="AA47" s="18"/>
      <c r="AB47" s="17"/>
      <c r="AC47" s="18"/>
      <c r="AD47" s="17"/>
      <c r="AE47" s="18"/>
      <c r="AF47" s="17"/>
      <c r="AG47" s="18"/>
      <c r="AH47" s="17"/>
      <c r="AI47" s="18"/>
      <c r="AN47" s="4"/>
      <c r="AO47" s="4"/>
      <c r="AP47" s="4"/>
      <c r="AQ47" s="4"/>
      <c r="AR47" s="4"/>
      <c r="AS47" s="4"/>
      <c r="AT47" s="4"/>
    </row>
    <row r="48" spans="1:46" s="13" customFormat="1" ht="21.75" customHeight="1" thickBot="1" x14ac:dyDescent="0.25">
      <c r="A48" s="19">
        <v>45</v>
      </c>
      <c r="B48" s="20" t="s">
        <v>526</v>
      </c>
      <c r="C48" s="21" t="s">
        <v>281</v>
      </c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  <c r="Y48" s="23"/>
      <c r="Z48" s="22"/>
      <c r="AA48" s="23"/>
      <c r="AB48" s="22"/>
      <c r="AC48" s="23"/>
      <c r="AD48" s="22"/>
      <c r="AE48" s="23"/>
      <c r="AF48" s="22"/>
      <c r="AG48" s="23"/>
      <c r="AH48" s="22"/>
      <c r="AI48" s="23"/>
      <c r="AN48" s="4"/>
      <c r="AO48" s="4"/>
      <c r="AP48" s="4"/>
      <c r="AQ48" s="4"/>
      <c r="AR48" s="4"/>
      <c r="AS48" s="4"/>
      <c r="AT48" s="4"/>
    </row>
    <row r="49" spans="1:46" s="13" customFormat="1" ht="21.75" customHeight="1" x14ac:dyDescent="0.2">
      <c r="A49" s="8">
        <v>46</v>
      </c>
      <c r="B49" s="9" t="s">
        <v>632</v>
      </c>
      <c r="C49" s="10" t="s">
        <v>281</v>
      </c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  <c r="AF49" s="11"/>
      <c r="AG49" s="12"/>
      <c r="AH49" s="11"/>
      <c r="AI49" s="12"/>
      <c r="AN49" s="4"/>
      <c r="AO49" s="4"/>
      <c r="AP49" s="4"/>
      <c r="AQ49" s="4"/>
      <c r="AR49" s="4"/>
      <c r="AS49" s="4"/>
      <c r="AT49" s="4"/>
    </row>
    <row r="50" spans="1:46" s="13" customFormat="1" ht="21.75" customHeight="1" x14ac:dyDescent="0.2">
      <c r="A50" s="14">
        <v>47</v>
      </c>
      <c r="B50" s="15" t="s">
        <v>528</v>
      </c>
      <c r="C50" s="16" t="s">
        <v>105</v>
      </c>
      <c r="D50" s="17"/>
      <c r="E50" s="18"/>
      <c r="F50" s="17"/>
      <c r="G50" s="18"/>
      <c r="H50" s="17"/>
      <c r="I50" s="18"/>
      <c r="J50" s="17"/>
      <c r="K50" s="18"/>
      <c r="L50" s="17"/>
      <c r="M50" s="18"/>
      <c r="N50" s="17"/>
      <c r="O50" s="18"/>
      <c r="P50" s="17"/>
      <c r="Q50" s="18"/>
      <c r="R50" s="17"/>
      <c r="S50" s="18"/>
      <c r="T50" s="17"/>
      <c r="U50" s="18"/>
      <c r="V50" s="17"/>
      <c r="W50" s="18"/>
      <c r="X50" s="17"/>
      <c r="Y50" s="18"/>
      <c r="Z50" s="17"/>
      <c r="AA50" s="18"/>
      <c r="AB50" s="17"/>
      <c r="AC50" s="18"/>
      <c r="AD50" s="17"/>
      <c r="AE50" s="18"/>
      <c r="AF50" s="17"/>
      <c r="AG50" s="18"/>
      <c r="AH50" s="17"/>
      <c r="AI50" s="18"/>
      <c r="AN50" s="4"/>
      <c r="AO50" s="4"/>
      <c r="AP50" s="4"/>
      <c r="AQ50" s="4"/>
      <c r="AR50" s="4"/>
      <c r="AS50" s="4"/>
      <c r="AT50" s="4"/>
    </row>
    <row r="51" spans="1:46" s="13" customFormat="1" ht="21.75" customHeight="1" x14ac:dyDescent="0.2">
      <c r="A51" s="14">
        <v>48</v>
      </c>
      <c r="B51" s="15" t="s">
        <v>529</v>
      </c>
      <c r="C51" s="16" t="s">
        <v>285</v>
      </c>
      <c r="D51" s="17"/>
      <c r="E51" s="18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17"/>
      <c r="S51" s="18"/>
      <c r="T51" s="17"/>
      <c r="U51" s="18"/>
      <c r="V51" s="17"/>
      <c r="W51" s="18"/>
      <c r="X51" s="17"/>
      <c r="Y51" s="18"/>
      <c r="Z51" s="17"/>
      <c r="AA51" s="18"/>
      <c r="AB51" s="17"/>
      <c r="AC51" s="18"/>
      <c r="AD51" s="17"/>
      <c r="AE51" s="18"/>
      <c r="AF51" s="17"/>
      <c r="AG51" s="18"/>
      <c r="AH51" s="17"/>
      <c r="AI51" s="18"/>
      <c r="AN51" s="4"/>
      <c r="AO51" s="4"/>
      <c r="AP51" s="4"/>
      <c r="AQ51" s="4"/>
      <c r="AR51" s="4"/>
      <c r="AS51" s="4"/>
      <c r="AT51" s="4"/>
    </row>
    <row r="52" spans="1:46" s="13" customFormat="1" ht="21.75" customHeight="1" x14ac:dyDescent="0.2">
      <c r="A52" s="14">
        <v>49</v>
      </c>
      <c r="B52" s="15"/>
      <c r="C52" s="16"/>
      <c r="D52" s="17"/>
      <c r="E52" s="18"/>
      <c r="F52" s="17"/>
      <c r="G52" s="18"/>
      <c r="H52" s="17"/>
      <c r="I52" s="18"/>
      <c r="J52" s="17"/>
      <c r="K52" s="18"/>
      <c r="L52" s="17"/>
      <c r="M52" s="18"/>
      <c r="N52" s="17"/>
      <c r="O52" s="18"/>
      <c r="P52" s="17"/>
      <c r="Q52" s="18"/>
      <c r="R52" s="17"/>
      <c r="S52" s="18"/>
      <c r="T52" s="17"/>
      <c r="U52" s="18"/>
      <c r="V52" s="17"/>
      <c r="W52" s="18"/>
      <c r="X52" s="17"/>
      <c r="Y52" s="18"/>
      <c r="Z52" s="17"/>
      <c r="AA52" s="18"/>
      <c r="AB52" s="17"/>
      <c r="AC52" s="18"/>
      <c r="AD52" s="17"/>
      <c r="AE52" s="18"/>
      <c r="AF52" s="17"/>
      <c r="AG52" s="18"/>
      <c r="AH52" s="17"/>
      <c r="AI52" s="18"/>
      <c r="AN52" s="4"/>
      <c r="AO52" s="4"/>
      <c r="AP52" s="4"/>
      <c r="AQ52" s="4"/>
      <c r="AR52" s="4"/>
      <c r="AS52" s="4"/>
      <c r="AT52" s="4"/>
    </row>
    <row r="53" spans="1:46" s="13" customFormat="1" ht="21.75" customHeight="1" thickBot="1" x14ac:dyDescent="0.25">
      <c r="A53" s="19">
        <v>50</v>
      </c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22"/>
      <c r="AE53" s="23"/>
      <c r="AF53" s="22"/>
      <c r="AG53" s="23"/>
      <c r="AH53" s="22"/>
      <c r="AI53" s="23"/>
      <c r="AN53" s="4"/>
      <c r="AO53" s="4"/>
      <c r="AP53" s="4"/>
      <c r="AQ53" s="4"/>
      <c r="AR53" s="4"/>
      <c r="AS53" s="4"/>
      <c r="AT53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44" bottom="0.2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29"/>
  <sheetViews>
    <sheetView workbookViewId="0">
      <selection activeCell="K1" sqref="K1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476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4" si="0">A4+1</f>
        <v>1</v>
      </c>
      <c r="B5" s="30" t="s">
        <v>113</v>
      </c>
      <c r="C5" s="77" t="s">
        <v>477</v>
      </c>
      <c r="D5" s="78" t="s">
        <v>168</v>
      </c>
      <c r="E5" s="31"/>
      <c r="F5" s="51"/>
      <c r="G5" s="32"/>
      <c r="H5" s="8">
        <v>21</v>
      </c>
      <c r="I5" s="30" t="s">
        <v>141</v>
      </c>
      <c r="J5" s="77" t="s">
        <v>237</v>
      </c>
      <c r="K5" s="78" t="s">
        <v>33</v>
      </c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79" t="s">
        <v>478</v>
      </c>
      <c r="D6" s="80" t="s">
        <v>479</v>
      </c>
      <c r="E6" s="38"/>
      <c r="F6" s="52"/>
      <c r="G6" s="39"/>
      <c r="H6" s="36">
        <f t="shared" ref="H6:H24" si="1">H5+1</f>
        <v>22</v>
      </c>
      <c r="I6" s="37" t="s">
        <v>142</v>
      </c>
      <c r="J6" s="79" t="s">
        <v>304</v>
      </c>
      <c r="K6" s="80" t="s">
        <v>33</v>
      </c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79" t="s">
        <v>642</v>
      </c>
      <c r="D7" s="80" t="s">
        <v>480</v>
      </c>
      <c r="E7" s="38"/>
      <c r="F7" s="52"/>
      <c r="G7" s="39"/>
      <c r="H7" s="36">
        <f t="shared" si="1"/>
        <v>23</v>
      </c>
      <c r="I7" s="43" t="s">
        <v>143</v>
      </c>
      <c r="J7" s="79" t="s">
        <v>357</v>
      </c>
      <c r="K7" s="80" t="s">
        <v>33</v>
      </c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79" t="s">
        <v>645</v>
      </c>
      <c r="D8" s="80" t="s">
        <v>345</v>
      </c>
      <c r="E8" s="38"/>
      <c r="F8" s="52"/>
      <c r="G8" s="39"/>
      <c r="H8" s="36">
        <f t="shared" si="1"/>
        <v>24</v>
      </c>
      <c r="I8" s="37" t="s">
        <v>144</v>
      </c>
      <c r="J8" s="79" t="s">
        <v>498</v>
      </c>
      <c r="K8" s="80" t="s">
        <v>186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81" t="s">
        <v>482</v>
      </c>
      <c r="D9" s="82" t="s">
        <v>345</v>
      </c>
      <c r="E9" s="45"/>
      <c r="F9" s="53"/>
      <c r="G9" s="46"/>
      <c r="H9" s="50">
        <f t="shared" si="1"/>
        <v>25</v>
      </c>
      <c r="I9" s="44" t="s">
        <v>146</v>
      </c>
      <c r="J9" s="81" t="s">
        <v>469</v>
      </c>
      <c r="K9" s="82" t="s">
        <v>186</v>
      </c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77" t="s">
        <v>483</v>
      </c>
      <c r="D10" s="78" t="s">
        <v>484</v>
      </c>
      <c r="E10" s="31"/>
      <c r="F10" s="51"/>
      <c r="G10" s="32"/>
      <c r="H10" s="8">
        <f t="shared" si="1"/>
        <v>26</v>
      </c>
      <c r="I10" s="30" t="s">
        <v>148</v>
      </c>
      <c r="J10" s="77" t="s">
        <v>641</v>
      </c>
      <c r="K10" s="78" t="s">
        <v>186</v>
      </c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79" t="s">
        <v>485</v>
      </c>
      <c r="D11" s="80" t="s">
        <v>234</v>
      </c>
      <c r="E11" s="38"/>
      <c r="F11" s="52"/>
      <c r="G11" s="39"/>
      <c r="H11" s="36">
        <f t="shared" si="1"/>
        <v>27</v>
      </c>
      <c r="I11" s="37" t="s">
        <v>149</v>
      </c>
      <c r="J11" s="79" t="s">
        <v>499</v>
      </c>
      <c r="K11" s="80" t="s">
        <v>186</v>
      </c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79" t="s">
        <v>486</v>
      </c>
      <c r="D12" s="80" t="s">
        <v>234</v>
      </c>
      <c r="E12" s="38"/>
      <c r="F12" s="52"/>
      <c r="G12" s="39"/>
      <c r="H12" s="36">
        <f t="shared" si="1"/>
        <v>28</v>
      </c>
      <c r="I12" s="43" t="s">
        <v>150</v>
      </c>
      <c r="J12" s="79" t="s">
        <v>500</v>
      </c>
      <c r="K12" s="80" t="s">
        <v>39</v>
      </c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79" t="s">
        <v>487</v>
      </c>
      <c r="D13" s="80" t="s">
        <v>234</v>
      </c>
      <c r="E13" s="38"/>
      <c r="F13" s="52"/>
      <c r="G13" s="39"/>
      <c r="H13" s="36">
        <f t="shared" si="1"/>
        <v>29</v>
      </c>
      <c r="I13" s="37" t="s">
        <v>151</v>
      </c>
      <c r="J13" s="79" t="s">
        <v>380</v>
      </c>
      <c r="K13" s="80" t="s">
        <v>41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81" t="s">
        <v>488</v>
      </c>
      <c r="D14" s="82" t="s">
        <v>234</v>
      </c>
      <c r="E14" s="45"/>
      <c r="F14" s="53"/>
      <c r="G14" s="46"/>
      <c r="H14" s="50">
        <f t="shared" si="1"/>
        <v>30</v>
      </c>
      <c r="I14" s="44" t="s">
        <v>152</v>
      </c>
      <c r="J14" s="81" t="s">
        <v>640</v>
      </c>
      <c r="K14" s="82" t="s">
        <v>41</v>
      </c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77" t="s">
        <v>489</v>
      </c>
      <c r="D15" s="78" t="s">
        <v>234</v>
      </c>
      <c r="E15" s="31"/>
      <c r="F15" s="51"/>
      <c r="G15" s="32"/>
      <c r="H15" s="8">
        <f t="shared" si="1"/>
        <v>31</v>
      </c>
      <c r="I15" s="30" t="s">
        <v>153</v>
      </c>
      <c r="J15" s="83" t="s">
        <v>501</v>
      </c>
      <c r="K15" s="84" t="s">
        <v>502</v>
      </c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79" t="s">
        <v>490</v>
      </c>
      <c r="D16" s="80" t="s">
        <v>234</v>
      </c>
      <c r="E16" s="38"/>
      <c r="F16" s="52"/>
      <c r="G16" s="39"/>
      <c r="H16" s="36">
        <f t="shared" si="1"/>
        <v>32</v>
      </c>
      <c r="I16" s="37" t="s">
        <v>154</v>
      </c>
      <c r="J16" s="79" t="s">
        <v>503</v>
      </c>
      <c r="K16" s="80" t="s">
        <v>246</v>
      </c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79" t="s">
        <v>326</v>
      </c>
      <c r="D17" s="80" t="s">
        <v>300</v>
      </c>
      <c r="E17" s="38"/>
      <c r="F17" s="52"/>
      <c r="G17" s="39"/>
      <c r="H17" s="36">
        <f t="shared" si="1"/>
        <v>33</v>
      </c>
      <c r="I17" s="43" t="s">
        <v>155</v>
      </c>
      <c r="J17" s="79" t="s">
        <v>503</v>
      </c>
      <c r="K17" s="80" t="s">
        <v>246</v>
      </c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79" t="s">
        <v>644</v>
      </c>
      <c r="D18" s="80" t="s">
        <v>300</v>
      </c>
      <c r="E18" s="38"/>
      <c r="F18" s="52"/>
      <c r="G18" s="39"/>
      <c r="H18" s="36">
        <f t="shared" si="1"/>
        <v>34</v>
      </c>
      <c r="I18" s="37" t="s">
        <v>156</v>
      </c>
      <c r="J18" s="79" t="s">
        <v>504</v>
      </c>
      <c r="K18" s="80" t="s">
        <v>247</v>
      </c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81" t="s">
        <v>491</v>
      </c>
      <c r="D19" s="82" t="s">
        <v>492</v>
      </c>
      <c r="E19" s="45"/>
      <c r="F19" s="53"/>
      <c r="G19" s="46"/>
      <c r="H19" s="50">
        <f t="shared" si="1"/>
        <v>35</v>
      </c>
      <c r="I19" s="44" t="s">
        <v>157</v>
      </c>
      <c r="J19" s="85" t="s">
        <v>505</v>
      </c>
      <c r="K19" s="86" t="s">
        <v>190</v>
      </c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77" t="s">
        <v>493</v>
      </c>
      <c r="D20" s="78" t="s">
        <v>303</v>
      </c>
      <c r="E20" s="31"/>
      <c r="F20" s="51"/>
      <c r="G20" s="32"/>
      <c r="H20" s="8">
        <f t="shared" si="1"/>
        <v>36</v>
      </c>
      <c r="I20" s="30" t="s">
        <v>114</v>
      </c>
      <c r="J20" s="33" t="s">
        <v>292</v>
      </c>
      <c r="K20" s="58" t="s">
        <v>192</v>
      </c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79" t="s">
        <v>494</v>
      </c>
      <c r="D21" s="80" t="s">
        <v>305</v>
      </c>
      <c r="E21" s="38"/>
      <c r="F21" s="52"/>
      <c r="G21" s="39"/>
      <c r="H21" s="36">
        <f t="shared" si="1"/>
        <v>37</v>
      </c>
      <c r="I21" s="37" t="s">
        <v>116</v>
      </c>
      <c r="J21" s="40" t="s">
        <v>506</v>
      </c>
      <c r="K21" s="60" t="s">
        <v>362</v>
      </c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79" t="s">
        <v>495</v>
      </c>
      <c r="D22" s="80" t="s">
        <v>28</v>
      </c>
      <c r="E22" s="38"/>
      <c r="F22" s="52"/>
      <c r="G22" s="39"/>
      <c r="H22" s="36">
        <f t="shared" si="1"/>
        <v>38</v>
      </c>
      <c r="I22" s="43" t="s">
        <v>118</v>
      </c>
      <c r="J22" s="40" t="s">
        <v>507</v>
      </c>
      <c r="K22" s="60" t="s">
        <v>251</v>
      </c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79" t="s">
        <v>496</v>
      </c>
      <c r="D23" s="80" t="s">
        <v>33</v>
      </c>
      <c r="E23" s="38"/>
      <c r="F23" s="52"/>
      <c r="G23" s="39"/>
      <c r="H23" s="36">
        <f t="shared" si="1"/>
        <v>39</v>
      </c>
      <c r="I23" s="37" t="s">
        <v>120</v>
      </c>
      <c r="J23" s="40" t="s">
        <v>62</v>
      </c>
      <c r="K23" s="60" t="s">
        <v>254</v>
      </c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81" t="s">
        <v>497</v>
      </c>
      <c r="D24" s="82" t="s">
        <v>33</v>
      </c>
      <c r="E24" s="45"/>
      <c r="F24" s="53"/>
      <c r="G24" s="46"/>
      <c r="H24" s="50">
        <f t="shared" si="1"/>
        <v>40</v>
      </c>
      <c r="I24" s="44" t="s">
        <v>122</v>
      </c>
      <c r="J24" s="47" t="s">
        <v>508</v>
      </c>
      <c r="K24" s="62" t="s">
        <v>58</v>
      </c>
      <c r="L24" s="49"/>
      <c r="M24" s="63"/>
      <c r="N24" s="46"/>
    </row>
    <row r="25" spans="1:14" s="35" customFormat="1" ht="30.75" customHeight="1" x14ac:dyDescent="0.2">
      <c r="A25" s="8"/>
      <c r="B25" s="30"/>
      <c r="C25" s="77"/>
      <c r="D25" s="87"/>
      <c r="E25" s="31"/>
      <c r="F25" s="51"/>
      <c r="G25" s="32"/>
      <c r="H25" s="8"/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/>
      <c r="B26" s="37"/>
      <c r="C26" s="79"/>
      <c r="D26" s="88"/>
      <c r="E26" s="38"/>
      <c r="F26" s="52"/>
      <c r="G26" s="39"/>
      <c r="H26" s="36"/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/>
      <c r="B27" s="43"/>
      <c r="C27" s="79"/>
      <c r="D27" s="88"/>
      <c r="E27" s="38"/>
      <c r="F27" s="52"/>
      <c r="G27" s="39"/>
      <c r="H27" s="36"/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/>
      <c r="B28" s="37"/>
      <c r="C28" s="79"/>
      <c r="D28" s="88"/>
      <c r="E28" s="38"/>
      <c r="F28" s="52"/>
      <c r="G28" s="39"/>
      <c r="H28" s="36"/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/>
      <c r="B29" s="44"/>
      <c r="C29" s="81"/>
      <c r="D29" s="89"/>
      <c r="E29" s="45"/>
      <c r="F29" s="53"/>
      <c r="G29" s="46"/>
      <c r="H29" s="50"/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29"/>
  <sheetViews>
    <sheetView workbookViewId="0">
      <selection activeCell="P10" sqref="P10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476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v>41</v>
      </c>
      <c r="B5" s="30" t="s">
        <v>113</v>
      </c>
      <c r="C5" s="77" t="s">
        <v>315</v>
      </c>
      <c r="D5" s="78" t="s">
        <v>312</v>
      </c>
      <c r="E5" s="31"/>
      <c r="F5" s="51"/>
      <c r="G5" s="32"/>
      <c r="H5" s="8">
        <v>61</v>
      </c>
      <c r="I5" s="30" t="s">
        <v>141</v>
      </c>
      <c r="J5" s="77" t="s">
        <v>521</v>
      </c>
      <c r="K5" s="78" t="s">
        <v>269</v>
      </c>
      <c r="L5" s="31"/>
      <c r="M5" s="51"/>
      <c r="N5" s="32"/>
    </row>
    <row r="6" spans="1:14" s="35" customFormat="1" ht="30.75" customHeight="1" x14ac:dyDescent="0.2">
      <c r="A6" s="36">
        <f t="shared" ref="A6:A24" si="0">A5+1</f>
        <v>42</v>
      </c>
      <c r="B6" s="37" t="s">
        <v>115</v>
      </c>
      <c r="C6" s="79" t="s">
        <v>509</v>
      </c>
      <c r="D6" s="80" t="s">
        <v>312</v>
      </c>
      <c r="E6" s="38"/>
      <c r="F6" s="52"/>
      <c r="G6" s="39"/>
      <c r="H6" s="36">
        <f t="shared" ref="H6:H24" si="1">H5+1</f>
        <v>62</v>
      </c>
      <c r="I6" s="37" t="s">
        <v>142</v>
      </c>
      <c r="J6" s="79" t="s">
        <v>522</v>
      </c>
      <c r="K6" s="80" t="s">
        <v>275</v>
      </c>
      <c r="L6" s="38"/>
      <c r="M6" s="52"/>
      <c r="N6" s="39"/>
    </row>
    <row r="7" spans="1:14" s="35" customFormat="1" ht="30.75" customHeight="1" x14ac:dyDescent="0.2">
      <c r="A7" s="36">
        <f t="shared" si="0"/>
        <v>43</v>
      </c>
      <c r="B7" s="43" t="s">
        <v>117</v>
      </c>
      <c r="C7" s="79" t="s">
        <v>639</v>
      </c>
      <c r="D7" s="80" t="s">
        <v>365</v>
      </c>
      <c r="E7" s="38"/>
      <c r="F7" s="52"/>
      <c r="G7" s="39"/>
      <c r="H7" s="36">
        <f t="shared" si="1"/>
        <v>63</v>
      </c>
      <c r="I7" s="43" t="s">
        <v>143</v>
      </c>
      <c r="J7" s="79" t="s">
        <v>523</v>
      </c>
      <c r="K7" s="80" t="s">
        <v>524</v>
      </c>
      <c r="L7" s="38"/>
      <c r="M7" s="52"/>
      <c r="N7" s="39"/>
    </row>
    <row r="8" spans="1:14" s="35" customFormat="1" ht="30.75" customHeight="1" x14ac:dyDescent="0.2">
      <c r="A8" s="36">
        <f t="shared" si="0"/>
        <v>44</v>
      </c>
      <c r="B8" s="37" t="s">
        <v>119</v>
      </c>
      <c r="C8" s="79" t="s">
        <v>304</v>
      </c>
      <c r="D8" s="80" t="s">
        <v>510</v>
      </c>
      <c r="E8" s="38"/>
      <c r="F8" s="52"/>
      <c r="G8" s="39"/>
      <c r="H8" s="36">
        <f t="shared" si="1"/>
        <v>64</v>
      </c>
      <c r="I8" s="37" t="s">
        <v>144</v>
      </c>
      <c r="J8" s="79" t="s">
        <v>525</v>
      </c>
      <c r="K8" s="80" t="s">
        <v>524</v>
      </c>
      <c r="L8" s="38"/>
      <c r="M8" s="52"/>
      <c r="N8" s="39"/>
    </row>
    <row r="9" spans="1:14" s="35" customFormat="1" ht="30.75" customHeight="1" thickBot="1" x14ac:dyDescent="0.25">
      <c r="A9" s="50">
        <f t="shared" si="0"/>
        <v>45</v>
      </c>
      <c r="B9" s="44" t="s">
        <v>121</v>
      </c>
      <c r="C9" s="81" t="s">
        <v>511</v>
      </c>
      <c r="D9" s="82" t="s">
        <v>510</v>
      </c>
      <c r="E9" s="45"/>
      <c r="F9" s="53"/>
      <c r="G9" s="46"/>
      <c r="H9" s="50">
        <f t="shared" si="1"/>
        <v>65</v>
      </c>
      <c r="I9" s="44" t="s">
        <v>146</v>
      </c>
      <c r="J9" s="81" t="s">
        <v>526</v>
      </c>
      <c r="K9" s="82" t="s">
        <v>281</v>
      </c>
      <c r="L9" s="45"/>
      <c r="M9" s="53"/>
      <c r="N9" s="46"/>
    </row>
    <row r="10" spans="1:14" s="35" customFormat="1" ht="30.75" customHeight="1" x14ac:dyDescent="0.2">
      <c r="A10" s="8">
        <f t="shared" si="0"/>
        <v>46</v>
      </c>
      <c r="B10" s="30" t="s">
        <v>123</v>
      </c>
      <c r="C10" s="77" t="s">
        <v>175</v>
      </c>
      <c r="D10" s="78" t="s">
        <v>68</v>
      </c>
      <c r="E10" s="31"/>
      <c r="F10" s="51"/>
      <c r="G10" s="32"/>
      <c r="H10" s="8">
        <f t="shared" si="1"/>
        <v>66</v>
      </c>
      <c r="I10" s="30" t="s">
        <v>148</v>
      </c>
      <c r="J10" s="77" t="s">
        <v>646</v>
      </c>
      <c r="K10" s="78" t="s">
        <v>281</v>
      </c>
      <c r="L10" s="31"/>
      <c r="M10" s="51"/>
      <c r="N10" s="32"/>
    </row>
    <row r="11" spans="1:14" s="35" customFormat="1" ht="30.75" customHeight="1" x14ac:dyDescent="0.2">
      <c r="A11" s="36">
        <f t="shared" si="0"/>
        <v>47</v>
      </c>
      <c r="B11" s="37" t="s">
        <v>125</v>
      </c>
      <c r="C11" s="79" t="s">
        <v>358</v>
      </c>
      <c r="D11" s="80" t="s">
        <v>68</v>
      </c>
      <c r="E11" s="38"/>
      <c r="F11" s="52"/>
      <c r="G11" s="39"/>
      <c r="H11" s="36">
        <f t="shared" si="1"/>
        <v>67</v>
      </c>
      <c r="I11" s="37" t="s">
        <v>149</v>
      </c>
      <c r="J11" s="79" t="s">
        <v>330</v>
      </c>
      <c r="K11" s="80" t="s">
        <v>283</v>
      </c>
      <c r="L11" s="38"/>
      <c r="M11" s="52"/>
      <c r="N11" s="39"/>
    </row>
    <row r="12" spans="1:14" s="35" customFormat="1" ht="30.75" customHeight="1" x14ac:dyDescent="0.2">
      <c r="A12" s="36">
        <f t="shared" si="0"/>
        <v>48</v>
      </c>
      <c r="B12" s="43" t="s">
        <v>127</v>
      </c>
      <c r="C12" s="79" t="s">
        <v>512</v>
      </c>
      <c r="D12" s="80" t="s">
        <v>68</v>
      </c>
      <c r="E12" s="38"/>
      <c r="F12" s="52"/>
      <c r="G12" s="39"/>
      <c r="H12" s="36">
        <f t="shared" si="1"/>
        <v>68</v>
      </c>
      <c r="I12" s="43" t="s">
        <v>150</v>
      </c>
      <c r="J12" s="79" t="s">
        <v>527</v>
      </c>
      <c r="K12" s="80" t="s">
        <v>105</v>
      </c>
      <c r="L12" s="38"/>
      <c r="M12" s="52"/>
      <c r="N12" s="39"/>
    </row>
    <row r="13" spans="1:14" s="35" customFormat="1" ht="30.75" customHeight="1" x14ac:dyDescent="0.2">
      <c r="A13" s="36">
        <f t="shared" si="0"/>
        <v>49</v>
      </c>
      <c r="B13" s="37" t="s">
        <v>129</v>
      </c>
      <c r="C13" s="79" t="s">
        <v>513</v>
      </c>
      <c r="D13" s="80" t="s">
        <v>258</v>
      </c>
      <c r="E13" s="38"/>
      <c r="F13" s="52"/>
      <c r="G13" s="39"/>
      <c r="H13" s="36">
        <f t="shared" si="1"/>
        <v>69</v>
      </c>
      <c r="I13" s="37" t="s">
        <v>151</v>
      </c>
      <c r="J13" s="79" t="s">
        <v>528</v>
      </c>
      <c r="K13" s="80" t="s">
        <v>105</v>
      </c>
      <c r="L13" s="38"/>
      <c r="M13" s="52"/>
      <c r="N13" s="39"/>
    </row>
    <row r="14" spans="1:14" s="35" customFormat="1" ht="30.75" customHeight="1" thickBot="1" x14ac:dyDescent="0.25">
      <c r="A14" s="50">
        <f t="shared" si="0"/>
        <v>50</v>
      </c>
      <c r="B14" s="44" t="s">
        <v>130</v>
      </c>
      <c r="C14" s="81" t="s">
        <v>514</v>
      </c>
      <c r="D14" s="82" t="s">
        <v>260</v>
      </c>
      <c r="E14" s="45"/>
      <c r="F14" s="53"/>
      <c r="G14" s="46"/>
      <c r="H14" s="50">
        <f t="shared" si="1"/>
        <v>70</v>
      </c>
      <c r="I14" s="44" t="s">
        <v>152</v>
      </c>
      <c r="J14" s="81" t="s">
        <v>529</v>
      </c>
      <c r="K14" s="82" t="s">
        <v>285</v>
      </c>
      <c r="L14" s="45"/>
      <c r="M14" s="53"/>
      <c r="N14" s="46"/>
    </row>
    <row r="15" spans="1:14" s="35" customFormat="1" ht="30.75" customHeight="1" x14ac:dyDescent="0.2">
      <c r="A15" s="8">
        <f t="shared" si="0"/>
        <v>51</v>
      </c>
      <c r="B15" s="30" t="s">
        <v>131</v>
      </c>
      <c r="C15" s="77" t="s">
        <v>278</v>
      </c>
      <c r="D15" s="78" t="s">
        <v>260</v>
      </c>
      <c r="E15" s="31"/>
      <c r="F15" s="51"/>
      <c r="G15" s="32"/>
      <c r="H15" s="8">
        <f t="shared" si="1"/>
        <v>71</v>
      </c>
      <c r="I15" s="30" t="s">
        <v>153</v>
      </c>
      <c r="J15" s="83" t="s">
        <v>328</v>
      </c>
      <c r="K15" s="84" t="s">
        <v>530</v>
      </c>
      <c r="L15" s="54"/>
      <c r="M15" s="55"/>
      <c r="N15" s="32"/>
    </row>
    <row r="16" spans="1:14" s="35" customFormat="1" ht="30.75" customHeight="1" x14ac:dyDescent="0.2">
      <c r="A16" s="36">
        <f t="shared" si="0"/>
        <v>52</v>
      </c>
      <c r="B16" s="37" t="s">
        <v>132</v>
      </c>
      <c r="C16" s="79" t="s">
        <v>636</v>
      </c>
      <c r="D16" s="80" t="s">
        <v>316</v>
      </c>
      <c r="E16" s="38"/>
      <c r="F16" s="52"/>
      <c r="G16" s="39"/>
      <c r="H16" s="36">
        <f t="shared" si="1"/>
        <v>72</v>
      </c>
      <c r="I16" s="37" t="s">
        <v>154</v>
      </c>
      <c r="J16" s="79"/>
      <c r="K16" s="80"/>
      <c r="L16" s="38"/>
      <c r="M16" s="52"/>
      <c r="N16" s="39"/>
    </row>
    <row r="17" spans="1:14" s="35" customFormat="1" ht="30.75" customHeight="1" x14ac:dyDescent="0.2">
      <c r="A17" s="36">
        <f t="shared" si="0"/>
        <v>53</v>
      </c>
      <c r="B17" s="43" t="s">
        <v>133</v>
      </c>
      <c r="C17" s="79" t="s">
        <v>515</v>
      </c>
      <c r="D17" s="80" t="s">
        <v>316</v>
      </c>
      <c r="E17" s="38"/>
      <c r="F17" s="52"/>
      <c r="G17" s="39"/>
      <c r="H17" s="36">
        <f t="shared" si="1"/>
        <v>73</v>
      </c>
      <c r="I17" s="43" t="s">
        <v>155</v>
      </c>
      <c r="J17" s="79"/>
      <c r="K17" s="80"/>
      <c r="L17" s="38"/>
      <c r="M17" s="52"/>
      <c r="N17" s="39"/>
    </row>
    <row r="18" spans="1:14" s="35" customFormat="1" ht="30.75" customHeight="1" x14ac:dyDescent="0.2">
      <c r="A18" s="36">
        <f t="shared" si="0"/>
        <v>54</v>
      </c>
      <c r="B18" s="37" t="s">
        <v>134</v>
      </c>
      <c r="C18" s="79" t="s">
        <v>634</v>
      </c>
      <c r="D18" s="80" t="s">
        <v>316</v>
      </c>
      <c r="E18" s="38"/>
      <c r="F18" s="52"/>
      <c r="G18" s="39"/>
      <c r="H18" s="36">
        <f t="shared" si="1"/>
        <v>74</v>
      </c>
      <c r="I18" s="37" t="s">
        <v>156</v>
      </c>
      <c r="J18" s="79"/>
      <c r="K18" s="80"/>
      <c r="L18" s="38"/>
      <c r="M18" s="52"/>
      <c r="N18" s="39"/>
    </row>
    <row r="19" spans="1:14" s="35" customFormat="1" ht="30.75" customHeight="1" thickBot="1" x14ac:dyDescent="0.25">
      <c r="A19" s="50">
        <f t="shared" si="0"/>
        <v>55</v>
      </c>
      <c r="B19" s="44" t="s">
        <v>135</v>
      </c>
      <c r="C19" s="81" t="s">
        <v>516</v>
      </c>
      <c r="D19" s="82" t="s">
        <v>264</v>
      </c>
      <c r="E19" s="45"/>
      <c r="F19" s="53"/>
      <c r="G19" s="46"/>
      <c r="H19" s="50">
        <f t="shared" si="1"/>
        <v>75</v>
      </c>
      <c r="I19" s="44" t="s">
        <v>157</v>
      </c>
      <c r="J19" s="85"/>
      <c r="K19" s="86"/>
      <c r="L19" s="56"/>
      <c r="M19" s="57"/>
      <c r="N19" s="46"/>
    </row>
    <row r="20" spans="1:14" s="35" customFormat="1" ht="30.75" customHeight="1" x14ac:dyDescent="0.2">
      <c r="A20" s="8">
        <f t="shared" si="0"/>
        <v>56</v>
      </c>
      <c r="B20" s="30" t="s">
        <v>136</v>
      </c>
      <c r="C20" s="77" t="s">
        <v>517</v>
      </c>
      <c r="D20" s="78" t="s">
        <v>264</v>
      </c>
      <c r="E20" s="31"/>
      <c r="F20" s="51"/>
      <c r="G20" s="32"/>
      <c r="H20" s="8">
        <f t="shared" si="1"/>
        <v>76</v>
      </c>
      <c r="I20" s="30" t="s">
        <v>114</v>
      </c>
      <c r="J20" s="33"/>
      <c r="K20" s="58"/>
      <c r="L20" s="34"/>
      <c r="M20" s="59"/>
      <c r="N20" s="32"/>
    </row>
    <row r="21" spans="1:14" s="35" customFormat="1" ht="30.75" customHeight="1" x14ac:dyDescent="0.2">
      <c r="A21" s="36">
        <f t="shared" si="0"/>
        <v>57</v>
      </c>
      <c r="B21" s="37" t="s">
        <v>137</v>
      </c>
      <c r="C21" s="79" t="s">
        <v>518</v>
      </c>
      <c r="D21" s="80" t="s">
        <v>74</v>
      </c>
      <c r="E21" s="38"/>
      <c r="F21" s="52"/>
      <c r="G21" s="39"/>
      <c r="H21" s="36">
        <f t="shared" si="1"/>
        <v>77</v>
      </c>
      <c r="I21" s="37" t="s">
        <v>116</v>
      </c>
      <c r="J21" s="40"/>
      <c r="K21" s="60"/>
      <c r="L21" s="42"/>
      <c r="M21" s="61"/>
      <c r="N21" s="39"/>
    </row>
    <row r="22" spans="1:14" s="35" customFormat="1" ht="30.75" customHeight="1" x14ac:dyDescent="0.2">
      <c r="A22" s="36">
        <f t="shared" si="0"/>
        <v>58</v>
      </c>
      <c r="B22" s="43" t="s">
        <v>138</v>
      </c>
      <c r="C22" s="79" t="s">
        <v>633</v>
      </c>
      <c r="D22" s="80" t="s">
        <v>205</v>
      </c>
      <c r="E22" s="38"/>
      <c r="F22" s="52"/>
      <c r="G22" s="39"/>
      <c r="H22" s="36">
        <f t="shared" si="1"/>
        <v>78</v>
      </c>
      <c r="I22" s="43" t="s">
        <v>118</v>
      </c>
      <c r="J22" s="40"/>
      <c r="K22" s="60"/>
      <c r="L22" s="42"/>
      <c r="M22" s="61"/>
      <c r="N22" s="39"/>
    </row>
    <row r="23" spans="1:14" s="35" customFormat="1" ht="30.75" customHeight="1" x14ac:dyDescent="0.2">
      <c r="A23" s="36">
        <f t="shared" si="0"/>
        <v>59</v>
      </c>
      <c r="B23" s="37" t="s">
        <v>139</v>
      </c>
      <c r="C23" s="79" t="s">
        <v>519</v>
      </c>
      <c r="D23" s="80" t="s">
        <v>467</v>
      </c>
      <c r="E23" s="38"/>
      <c r="F23" s="52"/>
      <c r="G23" s="39"/>
      <c r="H23" s="36">
        <f t="shared" si="1"/>
        <v>79</v>
      </c>
      <c r="I23" s="37" t="s">
        <v>120</v>
      </c>
      <c r="J23" s="40"/>
      <c r="K23" s="60"/>
      <c r="L23" s="42"/>
      <c r="M23" s="61"/>
      <c r="N23" s="39"/>
    </row>
    <row r="24" spans="1:14" s="35" customFormat="1" ht="30.75" customHeight="1" thickBot="1" x14ac:dyDescent="0.25">
      <c r="A24" s="50">
        <f t="shared" si="0"/>
        <v>60</v>
      </c>
      <c r="B24" s="44" t="s">
        <v>140</v>
      </c>
      <c r="C24" s="81" t="s">
        <v>520</v>
      </c>
      <c r="D24" s="82" t="s">
        <v>467</v>
      </c>
      <c r="E24" s="45"/>
      <c r="F24" s="53"/>
      <c r="G24" s="46"/>
      <c r="H24" s="50">
        <f t="shared" si="1"/>
        <v>80</v>
      </c>
      <c r="I24" s="44" t="s">
        <v>122</v>
      </c>
      <c r="J24" s="47"/>
      <c r="K24" s="62"/>
      <c r="L24" s="49"/>
      <c r="M24" s="63"/>
      <c r="N24" s="46"/>
    </row>
    <row r="25" spans="1:14" s="35" customFormat="1" ht="30.75" customHeight="1" x14ac:dyDescent="0.2">
      <c r="A25" s="8"/>
      <c r="B25" s="30"/>
      <c r="C25" s="77"/>
      <c r="D25" s="87"/>
      <c r="E25" s="31"/>
      <c r="F25" s="51"/>
      <c r="G25" s="32"/>
      <c r="H25" s="8"/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/>
      <c r="B26" s="37"/>
      <c r="C26" s="79"/>
      <c r="D26" s="88"/>
      <c r="E26" s="38"/>
      <c r="F26" s="52"/>
      <c r="G26" s="39"/>
      <c r="H26" s="36"/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/>
      <c r="B27" s="43"/>
      <c r="C27" s="79"/>
      <c r="D27" s="88"/>
      <c r="E27" s="38"/>
      <c r="F27" s="52"/>
      <c r="G27" s="39"/>
      <c r="H27" s="36"/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/>
      <c r="B28" s="37"/>
      <c r="C28" s="79"/>
      <c r="D28" s="88"/>
      <c r="E28" s="38"/>
      <c r="F28" s="52"/>
      <c r="G28" s="39"/>
      <c r="H28" s="36"/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/>
      <c r="B29" s="44"/>
      <c r="C29" s="81"/>
      <c r="D29" s="89"/>
      <c r="E29" s="45"/>
      <c r="F29" s="53"/>
      <c r="G29" s="46"/>
      <c r="H29" s="50"/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Q41"/>
  <sheetViews>
    <sheetView tabSelected="1" zoomScale="89" zoomScaleNormal="89" workbookViewId="0">
      <selection activeCell="O22" sqref="O22"/>
    </sheetView>
  </sheetViews>
  <sheetFormatPr defaultColWidth="9.125" defaultRowHeight="14.25" x14ac:dyDescent="0.2"/>
  <cols>
    <col min="1" max="3" width="9.125" style="65"/>
    <col min="4" max="4" width="8.625" style="65" customWidth="1"/>
    <col min="5" max="5" width="8.375" style="65" customWidth="1"/>
    <col min="6" max="6" width="23.625" style="65" customWidth="1"/>
    <col min="7" max="7" width="19.625" style="65" customWidth="1"/>
    <col min="8" max="8" width="9.125" style="65"/>
    <col min="9" max="9" width="4.5" style="65" bestFit="1" customWidth="1"/>
    <col min="10" max="10" width="3.875" style="65" bestFit="1" customWidth="1"/>
    <col min="11" max="11" width="5.875" style="65" bestFit="1" customWidth="1"/>
    <col min="12" max="12" width="11.75" style="65" bestFit="1" customWidth="1"/>
    <col min="13" max="13" width="6.125" style="65" bestFit="1" customWidth="1"/>
    <col min="14" max="14" width="4.25" style="65" bestFit="1" customWidth="1"/>
    <col min="15" max="16384" width="9.125" style="65"/>
  </cols>
  <sheetData>
    <row r="1" spans="1:17" x14ac:dyDescent="0.2">
      <c r="A1" s="65" t="s">
        <v>160</v>
      </c>
      <c r="B1" s="65" t="s">
        <v>161</v>
      </c>
      <c r="C1" s="70">
        <f>36-7</f>
        <v>29</v>
      </c>
      <c r="F1" s="66" t="s">
        <v>603</v>
      </c>
      <c r="L1" s="65">
        <v>60</v>
      </c>
      <c r="M1" s="65">
        <v>54</v>
      </c>
      <c r="N1" s="65">
        <f t="shared" ref="N1:N10" si="0">L1-M1</f>
        <v>6</v>
      </c>
      <c r="O1" s="65" t="s">
        <v>750</v>
      </c>
    </row>
    <row r="2" spans="1:17" x14ac:dyDescent="0.2">
      <c r="B2" s="65" t="s">
        <v>581</v>
      </c>
      <c r="C2" s="70">
        <f>45-3</f>
        <v>42</v>
      </c>
      <c r="F2" s="66" t="s">
        <v>603</v>
      </c>
      <c r="L2" s="65">
        <v>60</v>
      </c>
      <c r="M2" s="65">
        <v>54</v>
      </c>
      <c r="N2" s="65">
        <f t="shared" si="0"/>
        <v>6</v>
      </c>
      <c r="O2" s="65" t="s">
        <v>750</v>
      </c>
    </row>
    <row r="3" spans="1:17" x14ac:dyDescent="0.2">
      <c r="B3" s="65" t="s">
        <v>582</v>
      </c>
      <c r="C3" s="70">
        <f>47-12</f>
        <v>35</v>
      </c>
      <c r="F3" s="65" t="s">
        <v>602</v>
      </c>
      <c r="L3" s="65">
        <v>60</v>
      </c>
      <c r="M3" s="65">
        <v>54</v>
      </c>
      <c r="N3" s="65">
        <f t="shared" si="0"/>
        <v>6</v>
      </c>
      <c r="O3" s="65" t="s">
        <v>750</v>
      </c>
    </row>
    <row r="4" spans="1:17" x14ac:dyDescent="0.2">
      <c r="B4" s="65" t="s">
        <v>583</v>
      </c>
      <c r="C4" s="70">
        <f>63-7</f>
        <v>56</v>
      </c>
      <c r="F4" s="65" t="s">
        <v>602</v>
      </c>
      <c r="L4" s="65">
        <v>60</v>
      </c>
      <c r="M4" s="65">
        <v>50</v>
      </c>
      <c r="N4" s="65">
        <f t="shared" si="0"/>
        <v>10</v>
      </c>
      <c r="O4" s="125" t="s">
        <v>754</v>
      </c>
      <c r="Q4" s="65" t="s">
        <v>755</v>
      </c>
    </row>
    <row r="5" spans="1:17" ht="23.25" x14ac:dyDescent="0.35">
      <c r="C5" s="90">
        <f>SUM(C1:C4)</f>
        <v>162</v>
      </c>
      <c r="G5" s="65" t="s">
        <v>745</v>
      </c>
      <c r="H5" s="65">
        <v>280</v>
      </c>
      <c r="I5" s="65" t="s">
        <v>746</v>
      </c>
      <c r="J5" s="65">
        <f>C5+H5</f>
        <v>442</v>
      </c>
      <c r="K5" s="65">
        <f>J5/2</f>
        <v>221</v>
      </c>
    </row>
    <row r="6" spans="1:17" x14ac:dyDescent="0.2">
      <c r="A6" s="65" t="s">
        <v>584</v>
      </c>
      <c r="B6" s="65" t="s">
        <v>585</v>
      </c>
      <c r="C6" s="70">
        <f>40-15</f>
        <v>25</v>
      </c>
      <c r="F6" s="66" t="s">
        <v>603</v>
      </c>
      <c r="L6" s="65">
        <v>60</v>
      </c>
      <c r="M6" s="65">
        <v>48</v>
      </c>
      <c r="N6" s="65">
        <f t="shared" si="0"/>
        <v>12</v>
      </c>
      <c r="O6" s="65" t="s">
        <v>750</v>
      </c>
    </row>
    <row r="7" spans="1:17" x14ac:dyDescent="0.2">
      <c r="B7" s="65" t="s">
        <v>583</v>
      </c>
      <c r="C7" s="70">
        <f>49-11</f>
        <v>38</v>
      </c>
      <c r="F7" s="66" t="s">
        <v>603</v>
      </c>
      <c r="L7" s="65">
        <v>60</v>
      </c>
      <c r="M7" s="65">
        <v>50</v>
      </c>
      <c r="N7" s="65">
        <f t="shared" si="0"/>
        <v>10</v>
      </c>
      <c r="O7" s="65" t="s">
        <v>751</v>
      </c>
    </row>
    <row r="8" spans="1:17" x14ac:dyDescent="0.2">
      <c r="B8" s="65" t="s">
        <v>586</v>
      </c>
      <c r="C8" s="70">
        <f>49-12</f>
        <v>37</v>
      </c>
      <c r="F8" s="67">
        <v>0.75</v>
      </c>
      <c r="L8" s="65">
        <v>60</v>
      </c>
      <c r="M8" s="65">
        <v>50</v>
      </c>
      <c r="N8" s="65">
        <f t="shared" si="0"/>
        <v>10</v>
      </c>
      <c r="O8" s="65" t="s">
        <v>751</v>
      </c>
    </row>
    <row r="9" spans="1:17" x14ac:dyDescent="0.2">
      <c r="B9" s="65" t="s">
        <v>656</v>
      </c>
      <c r="C9" s="70">
        <f>81-33</f>
        <v>48</v>
      </c>
      <c r="F9" s="65" t="s">
        <v>602</v>
      </c>
      <c r="L9" s="65">
        <v>60</v>
      </c>
      <c r="M9" s="65">
        <v>46</v>
      </c>
      <c r="N9" s="65">
        <f t="shared" si="0"/>
        <v>14</v>
      </c>
      <c r="O9" s="66" t="s">
        <v>752</v>
      </c>
      <c r="Q9" s="68" t="s">
        <v>753</v>
      </c>
    </row>
    <row r="10" spans="1:17" x14ac:dyDescent="0.2">
      <c r="B10" s="65" t="s">
        <v>587</v>
      </c>
      <c r="C10" s="70">
        <f>71-28</f>
        <v>43</v>
      </c>
      <c r="F10" s="65" t="s">
        <v>602</v>
      </c>
      <c r="L10" s="65">
        <v>60</v>
      </c>
      <c r="M10" s="65">
        <v>50</v>
      </c>
      <c r="N10" s="65">
        <f t="shared" si="0"/>
        <v>10</v>
      </c>
      <c r="O10" s="65" t="s">
        <v>750</v>
      </c>
    </row>
    <row r="11" spans="1:17" ht="23.25" x14ac:dyDescent="0.35">
      <c r="C11" s="90">
        <f>SUM(C6:C10)</f>
        <v>191</v>
      </c>
      <c r="G11" s="65" t="s">
        <v>745</v>
      </c>
      <c r="H11" s="65">
        <v>80</v>
      </c>
      <c r="I11" s="65" t="s">
        <v>746</v>
      </c>
      <c r="J11" s="65">
        <f>C11+H11</f>
        <v>271</v>
      </c>
      <c r="K11" s="65">
        <f>J11/2</f>
        <v>135.5</v>
      </c>
    </row>
    <row r="12" spans="1:17" x14ac:dyDescent="0.2">
      <c r="A12" s="65" t="s">
        <v>604</v>
      </c>
      <c r="F12" s="65" t="s">
        <v>602</v>
      </c>
      <c r="G12" s="66" t="s">
        <v>605</v>
      </c>
    </row>
    <row r="13" spans="1:17" x14ac:dyDescent="0.2">
      <c r="A13" s="65" t="s">
        <v>680</v>
      </c>
      <c r="C13" s="65">
        <v>23</v>
      </c>
      <c r="F13" s="66" t="s">
        <v>603</v>
      </c>
      <c r="G13" s="66"/>
      <c r="L13" s="65">
        <v>30</v>
      </c>
      <c r="M13" s="65">
        <v>24</v>
      </c>
      <c r="N13" s="65">
        <f>L13-M13</f>
        <v>6</v>
      </c>
      <c r="O13" s="65" t="s">
        <v>750</v>
      </c>
    </row>
    <row r="14" spans="1:17" x14ac:dyDescent="0.2">
      <c r="A14" s="65" t="s">
        <v>684</v>
      </c>
      <c r="F14" s="66" t="s">
        <v>685</v>
      </c>
      <c r="G14" s="66"/>
    </row>
    <row r="15" spans="1:17" x14ac:dyDescent="0.2">
      <c r="A15" s="65" t="s">
        <v>700</v>
      </c>
      <c r="L15" s="65">
        <v>60</v>
      </c>
      <c r="M15" s="65">
        <v>30</v>
      </c>
      <c r="N15" s="65">
        <f>L15-M15</f>
        <v>30</v>
      </c>
      <c r="O15" s="65" t="s">
        <v>750</v>
      </c>
    </row>
    <row r="16" spans="1:17" x14ac:dyDescent="0.2">
      <c r="A16" s="109"/>
    </row>
    <row r="17" spans="1:14" x14ac:dyDescent="0.2">
      <c r="A17" s="65" t="s">
        <v>647</v>
      </c>
      <c r="L17" s="65" t="s">
        <v>747</v>
      </c>
      <c r="M17" s="65" t="s">
        <v>748</v>
      </c>
      <c r="N17" s="65" t="s">
        <v>749</v>
      </c>
    </row>
    <row r="18" spans="1:14" x14ac:dyDescent="0.2">
      <c r="D18" s="65" t="s">
        <v>591</v>
      </c>
    </row>
    <row r="19" spans="1:14" x14ac:dyDescent="0.2">
      <c r="B19" s="65" t="s">
        <v>588</v>
      </c>
      <c r="C19" s="65">
        <v>60</v>
      </c>
      <c r="D19" s="65">
        <v>2</v>
      </c>
      <c r="E19" s="65">
        <f>C19*D19</f>
        <v>120</v>
      </c>
      <c r="F19" s="65" t="s">
        <v>590</v>
      </c>
    </row>
    <row r="20" spans="1:14" x14ac:dyDescent="0.2">
      <c r="C20" s="65">
        <v>60</v>
      </c>
      <c r="D20" s="65">
        <v>2</v>
      </c>
      <c r="E20" s="65">
        <f>C20*D20*0.75</f>
        <v>90</v>
      </c>
      <c r="F20" s="65" t="s">
        <v>590</v>
      </c>
      <c r="G20" s="67">
        <v>0.75</v>
      </c>
    </row>
    <row r="21" spans="1:14" x14ac:dyDescent="0.2">
      <c r="C21" s="65">
        <v>2</v>
      </c>
      <c r="D21" s="65">
        <v>3</v>
      </c>
      <c r="E21" s="65">
        <f>C21*D21*0.75</f>
        <v>4.5</v>
      </c>
      <c r="F21" s="65" t="s">
        <v>589</v>
      </c>
      <c r="G21" s="67">
        <v>0.75</v>
      </c>
    </row>
    <row r="22" spans="1:14" x14ac:dyDescent="0.2">
      <c r="C22" s="65">
        <v>15</v>
      </c>
      <c r="D22" s="65">
        <v>2</v>
      </c>
      <c r="E22" s="65">
        <f>C22*D22</f>
        <v>30</v>
      </c>
      <c r="F22" s="65" t="s">
        <v>592</v>
      </c>
    </row>
    <row r="23" spans="1:14" x14ac:dyDescent="0.2">
      <c r="E23" s="66">
        <f>SUM(E19:E22)</f>
        <v>244.5</v>
      </c>
      <c r="F23" s="65" t="s">
        <v>595</v>
      </c>
    </row>
    <row r="25" spans="1:14" x14ac:dyDescent="0.2">
      <c r="C25" s="65">
        <v>45</v>
      </c>
      <c r="D25" s="65">
        <v>1</v>
      </c>
      <c r="E25" s="65">
        <f>C25*D25</f>
        <v>45</v>
      </c>
      <c r="F25" s="65" t="s">
        <v>593</v>
      </c>
    </row>
    <row r="26" spans="1:14" x14ac:dyDescent="0.2">
      <c r="C26" s="65">
        <v>45</v>
      </c>
      <c r="D26" s="65">
        <v>1</v>
      </c>
      <c r="E26" s="65">
        <f>C26*D26</f>
        <v>45</v>
      </c>
      <c r="F26" s="65" t="s">
        <v>594</v>
      </c>
    </row>
    <row r="27" spans="1:14" x14ac:dyDescent="0.2">
      <c r="E27" s="66">
        <f>SUM(E24:E26)</f>
        <v>90</v>
      </c>
      <c r="F27" s="65" t="s">
        <v>595</v>
      </c>
    </row>
    <row r="29" spans="1:14" x14ac:dyDescent="0.2">
      <c r="B29" s="65" t="s">
        <v>596</v>
      </c>
      <c r="C29" s="65">
        <v>60</v>
      </c>
      <c r="D29" s="65">
        <v>4</v>
      </c>
      <c r="E29" s="65">
        <f>C29*D29</f>
        <v>240</v>
      </c>
      <c r="F29" s="65" t="s">
        <v>597</v>
      </c>
    </row>
    <row r="30" spans="1:14" x14ac:dyDescent="0.2">
      <c r="C30" s="65">
        <v>15</v>
      </c>
      <c r="D30" s="65">
        <v>1</v>
      </c>
      <c r="E30" s="65">
        <f>C30*D30</f>
        <v>15</v>
      </c>
      <c r="F30" s="65" t="s">
        <v>606</v>
      </c>
    </row>
    <row r="31" spans="1:14" x14ac:dyDescent="0.2">
      <c r="C31" s="65">
        <v>60</v>
      </c>
      <c r="D31" s="65">
        <v>1</v>
      </c>
      <c r="E31" s="65">
        <f>C31*D31*0.75</f>
        <v>45</v>
      </c>
      <c r="F31" s="65" t="s">
        <v>597</v>
      </c>
      <c r="G31" s="67">
        <v>0.75</v>
      </c>
    </row>
    <row r="32" spans="1:14" x14ac:dyDescent="0.2">
      <c r="G32" s="67"/>
    </row>
    <row r="33" spans="3:6" x14ac:dyDescent="0.2">
      <c r="E33" s="66">
        <f>SUM(E29:E32)</f>
        <v>300</v>
      </c>
      <c r="F33" s="65" t="s">
        <v>595</v>
      </c>
    </row>
    <row r="35" spans="3:6" x14ac:dyDescent="0.2">
      <c r="E35" s="66">
        <f>E33+E23</f>
        <v>544.5</v>
      </c>
      <c r="F35" s="65" t="s">
        <v>598</v>
      </c>
    </row>
    <row r="36" spans="3:6" x14ac:dyDescent="0.2">
      <c r="E36" s="68">
        <v>-600</v>
      </c>
      <c r="F36" s="65" t="s">
        <v>599</v>
      </c>
    </row>
    <row r="37" spans="3:6" x14ac:dyDescent="0.2">
      <c r="E37" s="65">
        <f>E35+E36</f>
        <v>-55.5</v>
      </c>
      <c r="F37" s="65" t="s">
        <v>600</v>
      </c>
    </row>
    <row r="39" spans="3:6" x14ac:dyDescent="0.2">
      <c r="C39" s="65">
        <v>60</v>
      </c>
      <c r="D39" s="65">
        <v>4</v>
      </c>
      <c r="E39" s="65">
        <f>C39*D39</f>
        <v>240</v>
      </c>
    </row>
    <row r="40" spans="3:6" x14ac:dyDescent="0.2">
      <c r="C40" s="65">
        <v>30</v>
      </c>
      <c r="D40" s="65">
        <v>1</v>
      </c>
      <c r="E40" s="65">
        <f>C40*D40</f>
        <v>30</v>
      </c>
    </row>
    <row r="41" spans="3:6" x14ac:dyDescent="0.2">
      <c r="E41" s="65">
        <f>E40+E39</f>
        <v>270</v>
      </c>
      <c r="F41" s="66" t="s">
        <v>601</v>
      </c>
    </row>
  </sheetData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R28"/>
  <sheetViews>
    <sheetView zoomScale="148" zoomScaleNormal="148" workbookViewId="0">
      <selection activeCell="F2" sqref="F2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1.75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680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>
        <v>4</v>
      </c>
      <c r="E2" s="2"/>
      <c r="F2" s="3">
        <v>11</v>
      </c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>
        <v>3</v>
      </c>
      <c r="F3" s="7"/>
      <c r="G3" s="6">
        <v>3</v>
      </c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21" customHeight="1" x14ac:dyDescent="0.2">
      <c r="A4" s="8">
        <v>1</v>
      </c>
      <c r="B4" s="9" t="s">
        <v>657</v>
      </c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21" customHeight="1" x14ac:dyDescent="0.2">
      <c r="A5" s="14">
        <v>2</v>
      </c>
      <c r="B5" s="15" t="s">
        <v>658</v>
      </c>
      <c r="C5" s="16"/>
      <c r="D5" s="17">
        <v>3</v>
      </c>
      <c r="E5" s="18" t="s">
        <v>653</v>
      </c>
      <c r="F5" s="17">
        <v>3</v>
      </c>
      <c r="G5" s="18" t="s">
        <v>653</v>
      </c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21" customHeight="1" x14ac:dyDescent="0.2">
      <c r="A6" s="14">
        <v>3</v>
      </c>
      <c r="B6" s="15" t="s">
        <v>659</v>
      </c>
      <c r="C6" s="16"/>
      <c r="D6" s="17">
        <v>3</v>
      </c>
      <c r="E6" s="18" t="s">
        <v>653</v>
      </c>
      <c r="F6" s="17">
        <v>3</v>
      </c>
      <c r="G6" s="18" t="s">
        <v>653</v>
      </c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21" customHeight="1" x14ac:dyDescent="0.2">
      <c r="A7" s="14">
        <v>4</v>
      </c>
      <c r="B7" s="15" t="s">
        <v>660</v>
      </c>
      <c r="C7" s="16"/>
      <c r="D7" s="17">
        <v>3</v>
      </c>
      <c r="E7" s="18" t="s">
        <v>653</v>
      </c>
      <c r="F7" s="17">
        <v>3</v>
      </c>
      <c r="G7" s="18" t="s">
        <v>653</v>
      </c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21" customHeight="1" thickBot="1" x14ac:dyDescent="0.25">
      <c r="A8" s="19">
        <v>5</v>
      </c>
      <c r="B8" s="20" t="s">
        <v>661</v>
      </c>
      <c r="C8" s="21"/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21" customHeight="1" x14ac:dyDescent="0.2">
      <c r="A9" s="8">
        <v>6</v>
      </c>
      <c r="B9" s="9" t="s">
        <v>662</v>
      </c>
      <c r="C9" s="10"/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21" customHeight="1" x14ac:dyDescent="0.2">
      <c r="A10" s="14">
        <v>7</v>
      </c>
      <c r="B10" s="15" t="s">
        <v>683</v>
      </c>
      <c r="C10" s="16"/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21" customHeight="1" x14ac:dyDescent="0.2">
      <c r="A11" s="14">
        <v>8</v>
      </c>
      <c r="B11" s="15" t="s">
        <v>664</v>
      </c>
      <c r="C11" s="16"/>
      <c r="D11" s="17"/>
      <c r="E11" s="18"/>
      <c r="F11" s="17">
        <v>3</v>
      </c>
      <c r="G11" s="18" t="s">
        <v>744</v>
      </c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21" customHeight="1" x14ac:dyDescent="0.2">
      <c r="A12" s="14">
        <v>9</v>
      </c>
      <c r="B12" s="15" t="s">
        <v>665</v>
      </c>
      <c r="C12" s="16"/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21" customHeight="1" thickBot="1" x14ac:dyDescent="0.25">
      <c r="A13" s="19">
        <v>10</v>
      </c>
      <c r="B13" s="20" t="s">
        <v>666</v>
      </c>
      <c r="C13" s="21"/>
      <c r="D13" s="22">
        <v>3</v>
      </c>
      <c r="E13" s="23" t="s">
        <v>681</v>
      </c>
      <c r="F13" s="22">
        <v>3</v>
      </c>
      <c r="G13" s="23" t="s">
        <v>653</v>
      </c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21" customHeight="1" x14ac:dyDescent="0.2">
      <c r="A14" s="8">
        <v>11</v>
      </c>
      <c r="B14" s="9" t="s">
        <v>667</v>
      </c>
      <c r="C14" s="10"/>
      <c r="D14" s="11">
        <v>3</v>
      </c>
      <c r="E14" s="12" t="s">
        <v>681</v>
      </c>
      <c r="F14" s="11">
        <v>3</v>
      </c>
      <c r="G14" s="12" t="s">
        <v>653</v>
      </c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21" customHeight="1" x14ac:dyDescent="0.2">
      <c r="A15" s="14">
        <v>12</v>
      </c>
      <c r="B15" s="15" t="s">
        <v>668</v>
      </c>
      <c r="C15" s="16"/>
      <c r="D15" s="17"/>
      <c r="E15" s="18"/>
      <c r="F15" s="17">
        <v>3</v>
      </c>
      <c r="G15" s="18" t="s">
        <v>653</v>
      </c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21" customHeight="1" x14ac:dyDescent="0.2">
      <c r="A16" s="14">
        <v>13</v>
      </c>
      <c r="B16" s="15" t="s">
        <v>669</v>
      </c>
      <c r="C16" s="16"/>
      <c r="D16" s="17">
        <v>3</v>
      </c>
      <c r="E16" s="18" t="s">
        <v>681</v>
      </c>
      <c r="F16" s="17">
        <v>3</v>
      </c>
      <c r="G16" s="18" t="s">
        <v>653</v>
      </c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21" customHeight="1" x14ac:dyDescent="0.2">
      <c r="A17" s="14">
        <v>14</v>
      </c>
      <c r="B17" s="15" t="s">
        <v>670</v>
      </c>
      <c r="C17" s="16"/>
      <c r="D17" s="17">
        <v>3</v>
      </c>
      <c r="E17" s="18" t="s">
        <v>681</v>
      </c>
      <c r="F17" s="17">
        <v>3</v>
      </c>
      <c r="G17" s="18" t="s">
        <v>653</v>
      </c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21" customHeight="1" thickBot="1" x14ac:dyDescent="0.25">
      <c r="A18" s="19">
        <v>15</v>
      </c>
      <c r="B18" s="20" t="s">
        <v>671</v>
      </c>
      <c r="C18" s="21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21" customHeight="1" x14ac:dyDescent="0.2">
      <c r="A19" s="8">
        <v>16</v>
      </c>
      <c r="B19" s="9" t="s">
        <v>672</v>
      </c>
      <c r="C19" s="10"/>
      <c r="D19" s="11">
        <v>3</v>
      </c>
      <c r="E19" s="12" t="s">
        <v>681</v>
      </c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21" customHeight="1" x14ac:dyDescent="0.2">
      <c r="A20" s="14">
        <v>17</v>
      </c>
      <c r="B20" s="15" t="s">
        <v>673</v>
      </c>
      <c r="C20" s="16"/>
      <c r="D20" s="17">
        <v>3</v>
      </c>
      <c r="E20" s="18" t="s">
        <v>681</v>
      </c>
      <c r="F20" s="17">
        <v>3</v>
      </c>
      <c r="G20" s="18" t="s">
        <v>653</v>
      </c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21" customHeight="1" x14ac:dyDescent="0.2">
      <c r="A21" s="14">
        <v>18</v>
      </c>
      <c r="B21" s="15" t="s">
        <v>674</v>
      </c>
      <c r="C21" s="16"/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21" customHeight="1" x14ac:dyDescent="0.2">
      <c r="A22" s="14">
        <v>19</v>
      </c>
      <c r="B22" s="15" t="s">
        <v>675</v>
      </c>
      <c r="C22" s="16"/>
      <c r="D22" s="17">
        <v>3</v>
      </c>
      <c r="E22" s="18" t="s">
        <v>681</v>
      </c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21" customHeight="1" thickBot="1" x14ac:dyDescent="0.25">
      <c r="A23" s="19">
        <v>20</v>
      </c>
      <c r="B23" s="20" t="s">
        <v>676</v>
      </c>
      <c r="C23" s="21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21" customHeight="1" x14ac:dyDescent="0.2">
      <c r="A24" s="8">
        <v>21</v>
      </c>
      <c r="B24" s="9" t="s">
        <v>682</v>
      </c>
      <c r="C24" s="10"/>
      <c r="D24" s="11">
        <v>3</v>
      </c>
      <c r="E24" s="12" t="s">
        <v>681</v>
      </c>
      <c r="F24" s="11">
        <v>3</v>
      </c>
      <c r="G24" s="12" t="s">
        <v>653</v>
      </c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21" customHeight="1" x14ac:dyDescent="0.2">
      <c r="A25" s="14">
        <v>22</v>
      </c>
      <c r="B25" s="15" t="s">
        <v>678</v>
      </c>
      <c r="C25" s="16"/>
      <c r="D25" s="17">
        <v>3</v>
      </c>
      <c r="E25" s="18" t="s">
        <v>681</v>
      </c>
      <c r="F25" s="17">
        <v>3</v>
      </c>
      <c r="G25" s="18" t="s">
        <v>744</v>
      </c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21" customHeight="1" x14ac:dyDescent="0.2">
      <c r="A26" s="14">
        <v>23</v>
      </c>
      <c r="B26" s="15" t="s">
        <v>679</v>
      </c>
      <c r="C26" s="16"/>
      <c r="D26" s="17">
        <v>3</v>
      </c>
      <c r="E26" s="18" t="s">
        <v>681</v>
      </c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21" customHeight="1" x14ac:dyDescent="0.2">
      <c r="A27" s="14">
        <v>24</v>
      </c>
      <c r="B27" s="15"/>
      <c r="C27" s="16"/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21" customHeight="1" thickBot="1" x14ac:dyDescent="0.25">
      <c r="A28" s="19">
        <v>25</v>
      </c>
      <c r="B28" s="20"/>
      <c r="C28" s="21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17" bottom="0.17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V29"/>
  <sheetViews>
    <sheetView topLeftCell="A23" workbookViewId="0">
      <selection activeCell="E30" sqref="E30"/>
    </sheetView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13.62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5.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22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92" t="s">
        <v>680</v>
      </c>
      <c r="O1" s="91"/>
      <c r="P1" s="91"/>
      <c r="Q1" s="91"/>
      <c r="R1" s="91"/>
      <c r="S1" s="91"/>
      <c r="T1" s="91"/>
      <c r="U1" s="91"/>
      <c r="V1" s="91"/>
    </row>
    <row r="2" spans="1:22" ht="15" thickBot="1" x14ac:dyDescent="0.25">
      <c r="A2" s="25"/>
      <c r="B2" s="27"/>
      <c r="C2" s="25"/>
      <c r="D2" s="25"/>
      <c r="E2" s="25"/>
      <c r="F2" s="25"/>
      <c r="G2" s="28"/>
    </row>
    <row r="3" spans="1:22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22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22" s="35" customFormat="1" ht="30.75" customHeight="1" x14ac:dyDescent="0.2">
      <c r="A5" s="8">
        <f t="shared" ref="A5:A27" si="0">A4+1</f>
        <v>1</v>
      </c>
      <c r="B5" s="30" t="s">
        <v>113</v>
      </c>
      <c r="C5" s="93" t="s">
        <v>657</v>
      </c>
      <c r="D5" s="78"/>
      <c r="E5" s="96"/>
      <c r="F5" s="51"/>
      <c r="G5" s="32"/>
      <c r="H5" s="8">
        <v>21</v>
      </c>
      <c r="I5" s="30" t="s">
        <v>141</v>
      </c>
      <c r="J5" s="77"/>
      <c r="K5" s="78"/>
      <c r="L5" s="31"/>
      <c r="M5" s="51"/>
      <c r="N5" s="32"/>
    </row>
    <row r="6" spans="1:22" s="35" customFormat="1" ht="30.75" customHeight="1" x14ac:dyDescent="0.2">
      <c r="A6" s="36">
        <f t="shared" si="0"/>
        <v>2</v>
      </c>
      <c r="B6" s="37" t="s">
        <v>115</v>
      </c>
      <c r="C6" s="94" t="s">
        <v>658</v>
      </c>
      <c r="D6" s="80"/>
      <c r="E6" s="38"/>
      <c r="F6" s="52"/>
      <c r="G6" s="39"/>
      <c r="H6" s="36">
        <f t="shared" ref="H6:H24" si="1">H5+1</f>
        <v>22</v>
      </c>
      <c r="I6" s="37" t="s">
        <v>142</v>
      </c>
      <c r="J6" s="79"/>
      <c r="K6" s="80"/>
      <c r="L6" s="38"/>
      <c r="M6" s="52"/>
      <c r="N6" s="39"/>
    </row>
    <row r="7" spans="1:22" s="35" customFormat="1" ht="30.75" customHeight="1" x14ac:dyDescent="0.2">
      <c r="A7" s="36">
        <f t="shared" si="0"/>
        <v>3</v>
      </c>
      <c r="B7" s="43" t="s">
        <v>117</v>
      </c>
      <c r="C7" s="94" t="s">
        <v>659</v>
      </c>
      <c r="D7" s="80"/>
      <c r="E7" s="38"/>
      <c r="F7" s="52"/>
      <c r="G7" s="39"/>
      <c r="H7" s="36">
        <f t="shared" si="1"/>
        <v>23</v>
      </c>
      <c r="I7" s="43" t="s">
        <v>143</v>
      </c>
      <c r="J7" s="79"/>
      <c r="K7" s="80"/>
      <c r="L7" s="38"/>
      <c r="M7" s="52"/>
      <c r="N7" s="39"/>
    </row>
    <row r="8" spans="1:22" s="35" customFormat="1" ht="30.75" customHeight="1" x14ac:dyDescent="0.2">
      <c r="A8" s="36">
        <f t="shared" si="0"/>
        <v>4</v>
      </c>
      <c r="B8" s="37" t="s">
        <v>119</v>
      </c>
      <c r="C8" s="94" t="s">
        <v>660</v>
      </c>
      <c r="D8" s="80"/>
      <c r="E8" s="38"/>
      <c r="F8" s="52"/>
      <c r="G8" s="39"/>
      <c r="H8" s="36">
        <f t="shared" si="1"/>
        <v>24</v>
      </c>
      <c r="I8" s="37" t="s">
        <v>144</v>
      </c>
      <c r="J8" s="79"/>
      <c r="K8" s="80"/>
      <c r="L8" s="38"/>
      <c r="M8" s="52"/>
      <c r="N8" s="39"/>
    </row>
    <row r="9" spans="1:22" s="35" customFormat="1" ht="30.75" customHeight="1" thickBot="1" x14ac:dyDescent="0.25">
      <c r="A9" s="50">
        <f t="shared" si="0"/>
        <v>5</v>
      </c>
      <c r="B9" s="44" t="s">
        <v>121</v>
      </c>
      <c r="C9" s="95" t="s">
        <v>661</v>
      </c>
      <c r="D9" s="82"/>
      <c r="E9" s="97"/>
      <c r="F9" s="53"/>
      <c r="G9" s="46"/>
      <c r="H9" s="50">
        <f t="shared" si="1"/>
        <v>25</v>
      </c>
      <c r="I9" s="44" t="s">
        <v>146</v>
      </c>
      <c r="J9" s="81"/>
      <c r="K9" s="82"/>
      <c r="L9" s="45"/>
      <c r="M9" s="53"/>
      <c r="N9" s="46"/>
    </row>
    <row r="10" spans="1:22" s="35" customFormat="1" ht="30.75" customHeight="1" x14ac:dyDescent="0.2">
      <c r="A10" s="8">
        <f t="shared" si="0"/>
        <v>6</v>
      </c>
      <c r="B10" s="30" t="s">
        <v>123</v>
      </c>
      <c r="C10" s="93" t="s">
        <v>662</v>
      </c>
      <c r="D10" s="78"/>
      <c r="E10" s="31"/>
      <c r="F10" s="51"/>
      <c r="G10" s="32"/>
      <c r="H10" s="8">
        <f t="shared" si="1"/>
        <v>26</v>
      </c>
      <c r="I10" s="30" t="s">
        <v>148</v>
      </c>
      <c r="J10" s="77"/>
      <c r="K10" s="78"/>
      <c r="L10" s="31"/>
      <c r="M10" s="51"/>
      <c r="N10" s="32"/>
    </row>
    <row r="11" spans="1:22" s="35" customFormat="1" ht="30.75" customHeight="1" x14ac:dyDescent="0.35">
      <c r="A11" s="36">
        <f t="shared" si="0"/>
        <v>7</v>
      </c>
      <c r="B11" s="37" t="s">
        <v>125</v>
      </c>
      <c r="C11" s="94" t="s">
        <v>663</v>
      </c>
      <c r="D11" s="80"/>
      <c r="E11" s="106"/>
      <c r="F11" s="52"/>
      <c r="G11" s="39"/>
      <c r="H11" s="36">
        <f t="shared" si="1"/>
        <v>27</v>
      </c>
      <c r="I11" s="37" t="s">
        <v>149</v>
      </c>
      <c r="J11" s="79"/>
      <c r="K11" s="80"/>
      <c r="L11" s="38"/>
      <c r="M11" s="52"/>
      <c r="N11" s="39"/>
    </row>
    <row r="12" spans="1:22" s="35" customFormat="1" ht="30.75" customHeight="1" x14ac:dyDescent="0.2">
      <c r="A12" s="36">
        <f t="shared" si="0"/>
        <v>8</v>
      </c>
      <c r="B12" s="43" t="s">
        <v>127</v>
      </c>
      <c r="C12" s="94" t="s">
        <v>664</v>
      </c>
      <c r="D12" s="80"/>
      <c r="E12" s="38"/>
      <c r="F12" s="52"/>
      <c r="G12" s="39"/>
      <c r="H12" s="36">
        <f t="shared" si="1"/>
        <v>28</v>
      </c>
      <c r="I12" s="43" t="s">
        <v>150</v>
      </c>
      <c r="J12" s="79"/>
      <c r="K12" s="80"/>
      <c r="L12" s="38"/>
      <c r="M12" s="52"/>
      <c r="N12" s="39"/>
    </row>
    <row r="13" spans="1:22" s="35" customFormat="1" ht="30.75" customHeight="1" x14ac:dyDescent="0.2">
      <c r="A13" s="36">
        <f t="shared" si="0"/>
        <v>9</v>
      </c>
      <c r="B13" s="37" t="s">
        <v>129</v>
      </c>
      <c r="C13" s="94" t="s">
        <v>665</v>
      </c>
      <c r="D13" s="80"/>
      <c r="E13" s="38"/>
      <c r="F13" s="52"/>
      <c r="G13" s="39"/>
      <c r="H13" s="36">
        <f t="shared" si="1"/>
        <v>29</v>
      </c>
      <c r="I13" s="37" t="s">
        <v>151</v>
      </c>
      <c r="J13" s="79"/>
      <c r="K13" s="80"/>
      <c r="L13" s="38"/>
      <c r="M13" s="52"/>
      <c r="N13" s="39"/>
    </row>
    <row r="14" spans="1:22" s="35" customFormat="1" ht="30.75" customHeight="1" thickBot="1" x14ac:dyDescent="0.25">
      <c r="A14" s="50">
        <f t="shared" si="0"/>
        <v>10</v>
      </c>
      <c r="B14" s="44" t="s">
        <v>130</v>
      </c>
      <c r="C14" s="95" t="s">
        <v>666</v>
      </c>
      <c r="D14" s="82"/>
      <c r="E14" s="45"/>
      <c r="F14" s="53"/>
      <c r="G14" s="46"/>
      <c r="H14" s="50">
        <f t="shared" si="1"/>
        <v>30</v>
      </c>
      <c r="I14" s="44" t="s">
        <v>152</v>
      </c>
      <c r="J14" s="81"/>
      <c r="K14" s="82"/>
      <c r="L14" s="45"/>
      <c r="M14" s="53"/>
      <c r="N14" s="46"/>
    </row>
    <row r="15" spans="1:22" s="35" customFormat="1" ht="30.75" customHeight="1" x14ac:dyDescent="0.2">
      <c r="A15" s="8">
        <f t="shared" si="0"/>
        <v>11</v>
      </c>
      <c r="B15" s="30" t="s">
        <v>131</v>
      </c>
      <c r="C15" s="93" t="s">
        <v>667</v>
      </c>
      <c r="D15" s="78"/>
      <c r="E15" s="31"/>
      <c r="F15" s="51"/>
      <c r="G15" s="32"/>
      <c r="H15" s="8">
        <f t="shared" si="1"/>
        <v>31</v>
      </c>
      <c r="I15" s="30" t="s">
        <v>153</v>
      </c>
      <c r="J15" s="83"/>
      <c r="K15" s="84"/>
      <c r="L15" s="54"/>
      <c r="M15" s="55"/>
      <c r="N15" s="32"/>
    </row>
    <row r="16" spans="1:22" s="35" customFormat="1" ht="30.75" customHeight="1" x14ac:dyDescent="0.2">
      <c r="A16" s="36">
        <f t="shared" si="0"/>
        <v>12</v>
      </c>
      <c r="B16" s="37" t="s">
        <v>132</v>
      </c>
      <c r="C16" s="94" t="s">
        <v>668</v>
      </c>
      <c r="D16" s="80"/>
      <c r="E16" s="38"/>
      <c r="F16" s="52"/>
      <c r="G16" s="39"/>
      <c r="H16" s="36">
        <f t="shared" si="1"/>
        <v>32</v>
      </c>
      <c r="I16" s="37" t="s">
        <v>154</v>
      </c>
      <c r="J16" s="79"/>
      <c r="K16" s="80"/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94" t="s">
        <v>669</v>
      </c>
      <c r="D17" s="80"/>
      <c r="E17" s="38"/>
      <c r="F17" s="52"/>
      <c r="G17" s="39"/>
      <c r="H17" s="36">
        <f t="shared" si="1"/>
        <v>33</v>
      </c>
      <c r="I17" s="43" t="s">
        <v>155</v>
      </c>
      <c r="J17" s="79"/>
      <c r="K17" s="80"/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94" t="s">
        <v>670</v>
      </c>
      <c r="D18" s="80"/>
      <c r="E18" s="38"/>
      <c r="F18" s="52"/>
      <c r="G18" s="39"/>
      <c r="H18" s="36">
        <f t="shared" si="1"/>
        <v>34</v>
      </c>
      <c r="I18" s="37" t="s">
        <v>156</v>
      </c>
      <c r="J18" s="79"/>
      <c r="K18" s="80"/>
      <c r="L18" s="38"/>
      <c r="M18" s="52"/>
      <c r="N18" s="39"/>
    </row>
    <row r="19" spans="1:14" s="35" customFormat="1" ht="30.75" customHeight="1" thickBot="1" x14ac:dyDescent="0.4">
      <c r="A19" s="50">
        <f t="shared" si="0"/>
        <v>15</v>
      </c>
      <c r="B19" s="44" t="s">
        <v>135</v>
      </c>
      <c r="C19" s="95" t="s">
        <v>671</v>
      </c>
      <c r="D19" s="82"/>
      <c r="E19" s="105"/>
      <c r="F19" s="53"/>
      <c r="G19" s="46"/>
      <c r="H19" s="50">
        <f t="shared" si="1"/>
        <v>35</v>
      </c>
      <c r="I19" s="44" t="s">
        <v>157</v>
      </c>
      <c r="J19" s="85"/>
      <c r="K19" s="86"/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93" t="s">
        <v>672</v>
      </c>
      <c r="D20" s="78"/>
      <c r="E20" s="31"/>
      <c r="F20" s="51"/>
      <c r="G20" s="32"/>
      <c r="H20" s="8">
        <f t="shared" si="1"/>
        <v>36</v>
      </c>
      <c r="I20" s="30" t="s">
        <v>114</v>
      </c>
      <c r="J20" s="33"/>
      <c r="K20" s="58"/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94" t="s">
        <v>673</v>
      </c>
      <c r="D21" s="80"/>
      <c r="E21" s="38"/>
      <c r="F21" s="52"/>
      <c r="G21" s="39"/>
      <c r="H21" s="36">
        <f t="shared" si="1"/>
        <v>37</v>
      </c>
      <c r="I21" s="37" t="s">
        <v>116</v>
      </c>
      <c r="J21" s="40"/>
      <c r="K21" s="60"/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94" t="s">
        <v>674</v>
      </c>
      <c r="D22" s="80"/>
      <c r="E22" s="104"/>
      <c r="F22" s="52"/>
      <c r="G22" s="39"/>
      <c r="H22" s="36">
        <f t="shared" si="1"/>
        <v>38</v>
      </c>
      <c r="I22" s="43" t="s">
        <v>118</v>
      </c>
      <c r="J22" s="40"/>
      <c r="K22" s="60"/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94" t="s">
        <v>675</v>
      </c>
      <c r="D23" s="80"/>
      <c r="E23" s="38"/>
      <c r="F23" s="52"/>
      <c r="G23" s="39"/>
      <c r="H23" s="36">
        <f t="shared" si="1"/>
        <v>39</v>
      </c>
      <c r="I23" s="37" t="s">
        <v>120</v>
      </c>
      <c r="J23" s="40"/>
      <c r="K23" s="60"/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95" t="s">
        <v>676</v>
      </c>
      <c r="D24" s="82"/>
      <c r="E24" s="107"/>
      <c r="F24" s="53"/>
      <c r="G24" s="46"/>
      <c r="H24" s="50">
        <f t="shared" si="1"/>
        <v>40</v>
      </c>
      <c r="I24" s="44" t="s">
        <v>122</v>
      </c>
      <c r="J24" s="47"/>
      <c r="K24" s="62"/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93" t="s">
        <v>677</v>
      </c>
      <c r="D25" s="87"/>
      <c r="E25" s="31"/>
      <c r="F25" s="51"/>
      <c r="G25" s="32"/>
      <c r="H25" s="8"/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94" t="s">
        <v>678</v>
      </c>
      <c r="D26" s="88"/>
      <c r="E26" s="38"/>
      <c r="F26" s="52"/>
      <c r="G26" s="39"/>
      <c r="H26" s="36"/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35">
      <c r="A27" s="36">
        <f t="shared" si="0"/>
        <v>23</v>
      </c>
      <c r="B27" s="43"/>
      <c r="C27" s="94" t="s">
        <v>679</v>
      </c>
      <c r="D27" s="88"/>
      <c r="E27" s="108"/>
      <c r="F27" s="52"/>
      <c r="G27" s="39"/>
      <c r="H27" s="36"/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/>
      <c r="B28" s="37"/>
      <c r="C28" s="79"/>
      <c r="D28" s="88"/>
      <c r="E28" s="38"/>
      <c r="F28" s="52"/>
      <c r="G28" s="39"/>
      <c r="H28" s="36"/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/>
      <c r="B29" s="44"/>
      <c r="C29" s="81"/>
      <c r="D29" s="89"/>
      <c r="E29" s="45"/>
      <c r="F29" s="53"/>
      <c r="G29" s="46"/>
      <c r="H29" s="50"/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16C6-26E8-4A65-A06F-55B5E7AC5A31}">
  <dimension ref="A1:BR42"/>
  <sheetViews>
    <sheetView topLeftCell="A26" workbookViewId="0">
      <selection activeCell="B29" sqref="B29:B42"/>
    </sheetView>
  </sheetViews>
  <sheetFormatPr defaultColWidth="8.875" defaultRowHeight="14.25" x14ac:dyDescent="0.2"/>
  <cols>
    <col min="1" max="1" width="3.625" style="70" customWidth="1"/>
    <col min="2" max="2" width="14.875" style="70" customWidth="1"/>
    <col min="3" max="3" width="6.625" style="70" customWidth="1"/>
    <col min="4" max="33" width="2" style="70" customWidth="1"/>
    <col min="34" max="34" width="2.125" style="70" customWidth="1"/>
    <col min="35" max="35" width="2" style="70" customWidth="1"/>
    <col min="36" max="39" width="8.875" style="70"/>
    <col min="40" max="40" width="18.625" style="70" customWidth="1"/>
    <col min="41" max="256" width="8.875" style="70"/>
    <col min="257" max="257" width="3.625" style="70" customWidth="1"/>
    <col min="258" max="258" width="14.875" style="70" customWidth="1"/>
    <col min="259" max="259" width="6.625" style="70" customWidth="1"/>
    <col min="260" max="289" width="2" style="70" customWidth="1"/>
    <col min="290" max="290" width="2.125" style="70" customWidth="1"/>
    <col min="291" max="291" width="2" style="70" customWidth="1"/>
    <col min="292" max="295" width="8.875" style="70"/>
    <col min="296" max="296" width="18.625" style="70" customWidth="1"/>
    <col min="297" max="512" width="8.875" style="70"/>
    <col min="513" max="513" width="3.625" style="70" customWidth="1"/>
    <col min="514" max="514" width="14.875" style="70" customWidth="1"/>
    <col min="515" max="515" width="6.625" style="70" customWidth="1"/>
    <col min="516" max="545" width="2" style="70" customWidth="1"/>
    <col min="546" max="546" width="2.125" style="70" customWidth="1"/>
    <col min="547" max="547" width="2" style="70" customWidth="1"/>
    <col min="548" max="551" width="8.875" style="70"/>
    <col min="552" max="552" width="18.625" style="70" customWidth="1"/>
    <col min="553" max="768" width="8.875" style="70"/>
    <col min="769" max="769" width="3.625" style="70" customWidth="1"/>
    <col min="770" max="770" width="14.875" style="70" customWidth="1"/>
    <col min="771" max="771" width="6.625" style="70" customWidth="1"/>
    <col min="772" max="801" width="2" style="70" customWidth="1"/>
    <col min="802" max="802" width="2.125" style="70" customWidth="1"/>
    <col min="803" max="803" width="2" style="70" customWidth="1"/>
    <col min="804" max="807" width="8.875" style="70"/>
    <col min="808" max="808" width="18.625" style="70" customWidth="1"/>
    <col min="809" max="1024" width="8.875" style="70"/>
    <col min="1025" max="1025" width="3.625" style="70" customWidth="1"/>
    <col min="1026" max="1026" width="14.875" style="70" customWidth="1"/>
    <col min="1027" max="1027" width="6.625" style="70" customWidth="1"/>
    <col min="1028" max="1057" width="2" style="70" customWidth="1"/>
    <col min="1058" max="1058" width="2.125" style="70" customWidth="1"/>
    <col min="1059" max="1059" width="2" style="70" customWidth="1"/>
    <col min="1060" max="1063" width="8.875" style="70"/>
    <col min="1064" max="1064" width="18.625" style="70" customWidth="1"/>
    <col min="1065" max="1280" width="8.875" style="70"/>
    <col min="1281" max="1281" width="3.625" style="70" customWidth="1"/>
    <col min="1282" max="1282" width="14.875" style="70" customWidth="1"/>
    <col min="1283" max="1283" width="6.625" style="70" customWidth="1"/>
    <col min="1284" max="1313" width="2" style="70" customWidth="1"/>
    <col min="1314" max="1314" width="2.125" style="70" customWidth="1"/>
    <col min="1315" max="1315" width="2" style="70" customWidth="1"/>
    <col min="1316" max="1319" width="8.875" style="70"/>
    <col min="1320" max="1320" width="18.625" style="70" customWidth="1"/>
    <col min="1321" max="1536" width="8.875" style="70"/>
    <col min="1537" max="1537" width="3.625" style="70" customWidth="1"/>
    <col min="1538" max="1538" width="14.875" style="70" customWidth="1"/>
    <col min="1539" max="1539" width="6.625" style="70" customWidth="1"/>
    <col min="1540" max="1569" width="2" style="70" customWidth="1"/>
    <col min="1570" max="1570" width="2.125" style="70" customWidth="1"/>
    <col min="1571" max="1571" width="2" style="70" customWidth="1"/>
    <col min="1572" max="1575" width="8.875" style="70"/>
    <col min="1576" max="1576" width="18.625" style="70" customWidth="1"/>
    <col min="1577" max="1792" width="8.875" style="70"/>
    <col min="1793" max="1793" width="3.625" style="70" customWidth="1"/>
    <col min="1794" max="1794" width="14.875" style="70" customWidth="1"/>
    <col min="1795" max="1795" width="6.625" style="70" customWidth="1"/>
    <col min="1796" max="1825" width="2" style="70" customWidth="1"/>
    <col min="1826" max="1826" width="2.125" style="70" customWidth="1"/>
    <col min="1827" max="1827" width="2" style="70" customWidth="1"/>
    <col min="1828" max="1831" width="8.875" style="70"/>
    <col min="1832" max="1832" width="18.625" style="70" customWidth="1"/>
    <col min="1833" max="2048" width="8.875" style="70"/>
    <col min="2049" max="2049" width="3.625" style="70" customWidth="1"/>
    <col min="2050" max="2050" width="14.875" style="70" customWidth="1"/>
    <col min="2051" max="2051" width="6.625" style="70" customWidth="1"/>
    <col min="2052" max="2081" width="2" style="70" customWidth="1"/>
    <col min="2082" max="2082" width="2.125" style="70" customWidth="1"/>
    <col min="2083" max="2083" width="2" style="70" customWidth="1"/>
    <col min="2084" max="2087" width="8.875" style="70"/>
    <col min="2088" max="2088" width="18.625" style="70" customWidth="1"/>
    <col min="2089" max="2304" width="8.875" style="70"/>
    <col min="2305" max="2305" width="3.625" style="70" customWidth="1"/>
    <col min="2306" max="2306" width="14.875" style="70" customWidth="1"/>
    <col min="2307" max="2307" width="6.625" style="70" customWidth="1"/>
    <col min="2308" max="2337" width="2" style="70" customWidth="1"/>
    <col min="2338" max="2338" width="2.125" style="70" customWidth="1"/>
    <col min="2339" max="2339" width="2" style="70" customWidth="1"/>
    <col min="2340" max="2343" width="8.875" style="70"/>
    <col min="2344" max="2344" width="18.625" style="70" customWidth="1"/>
    <col min="2345" max="2560" width="8.875" style="70"/>
    <col min="2561" max="2561" width="3.625" style="70" customWidth="1"/>
    <col min="2562" max="2562" width="14.875" style="70" customWidth="1"/>
    <col min="2563" max="2563" width="6.625" style="70" customWidth="1"/>
    <col min="2564" max="2593" width="2" style="70" customWidth="1"/>
    <col min="2594" max="2594" width="2.125" style="70" customWidth="1"/>
    <col min="2595" max="2595" width="2" style="70" customWidth="1"/>
    <col min="2596" max="2599" width="8.875" style="70"/>
    <col min="2600" max="2600" width="18.625" style="70" customWidth="1"/>
    <col min="2601" max="2816" width="8.875" style="70"/>
    <col min="2817" max="2817" width="3.625" style="70" customWidth="1"/>
    <col min="2818" max="2818" width="14.875" style="70" customWidth="1"/>
    <col min="2819" max="2819" width="6.625" style="70" customWidth="1"/>
    <col min="2820" max="2849" width="2" style="70" customWidth="1"/>
    <col min="2850" max="2850" width="2.125" style="70" customWidth="1"/>
    <col min="2851" max="2851" width="2" style="70" customWidth="1"/>
    <col min="2852" max="2855" width="8.875" style="70"/>
    <col min="2856" max="2856" width="18.625" style="70" customWidth="1"/>
    <col min="2857" max="3072" width="8.875" style="70"/>
    <col min="3073" max="3073" width="3.625" style="70" customWidth="1"/>
    <col min="3074" max="3074" width="14.875" style="70" customWidth="1"/>
    <col min="3075" max="3075" width="6.625" style="70" customWidth="1"/>
    <col min="3076" max="3105" width="2" style="70" customWidth="1"/>
    <col min="3106" max="3106" width="2.125" style="70" customWidth="1"/>
    <col min="3107" max="3107" width="2" style="70" customWidth="1"/>
    <col min="3108" max="3111" width="8.875" style="70"/>
    <col min="3112" max="3112" width="18.625" style="70" customWidth="1"/>
    <col min="3113" max="3328" width="8.875" style="70"/>
    <col min="3329" max="3329" width="3.625" style="70" customWidth="1"/>
    <col min="3330" max="3330" width="14.875" style="70" customWidth="1"/>
    <col min="3331" max="3331" width="6.625" style="70" customWidth="1"/>
    <col min="3332" max="3361" width="2" style="70" customWidth="1"/>
    <col min="3362" max="3362" width="2.125" style="70" customWidth="1"/>
    <col min="3363" max="3363" width="2" style="70" customWidth="1"/>
    <col min="3364" max="3367" width="8.875" style="70"/>
    <col min="3368" max="3368" width="18.625" style="70" customWidth="1"/>
    <col min="3369" max="3584" width="8.875" style="70"/>
    <col min="3585" max="3585" width="3.625" style="70" customWidth="1"/>
    <col min="3586" max="3586" width="14.875" style="70" customWidth="1"/>
    <col min="3587" max="3587" width="6.625" style="70" customWidth="1"/>
    <col min="3588" max="3617" width="2" style="70" customWidth="1"/>
    <col min="3618" max="3618" width="2.125" style="70" customWidth="1"/>
    <col min="3619" max="3619" width="2" style="70" customWidth="1"/>
    <col min="3620" max="3623" width="8.875" style="70"/>
    <col min="3624" max="3624" width="18.625" style="70" customWidth="1"/>
    <col min="3625" max="3840" width="8.875" style="70"/>
    <col min="3841" max="3841" width="3.625" style="70" customWidth="1"/>
    <col min="3842" max="3842" width="14.875" style="70" customWidth="1"/>
    <col min="3843" max="3843" width="6.625" style="70" customWidth="1"/>
    <col min="3844" max="3873" width="2" style="70" customWidth="1"/>
    <col min="3874" max="3874" width="2.125" style="70" customWidth="1"/>
    <col min="3875" max="3875" width="2" style="70" customWidth="1"/>
    <col min="3876" max="3879" width="8.875" style="70"/>
    <col min="3880" max="3880" width="18.625" style="70" customWidth="1"/>
    <col min="3881" max="4096" width="8.875" style="70"/>
    <col min="4097" max="4097" width="3.625" style="70" customWidth="1"/>
    <col min="4098" max="4098" width="14.875" style="70" customWidth="1"/>
    <col min="4099" max="4099" width="6.625" style="70" customWidth="1"/>
    <col min="4100" max="4129" width="2" style="70" customWidth="1"/>
    <col min="4130" max="4130" width="2.125" style="70" customWidth="1"/>
    <col min="4131" max="4131" width="2" style="70" customWidth="1"/>
    <col min="4132" max="4135" width="8.875" style="70"/>
    <col min="4136" max="4136" width="18.625" style="70" customWidth="1"/>
    <col min="4137" max="4352" width="8.875" style="70"/>
    <col min="4353" max="4353" width="3.625" style="70" customWidth="1"/>
    <col min="4354" max="4354" width="14.875" style="70" customWidth="1"/>
    <col min="4355" max="4355" width="6.625" style="70" customWidth="1"/>
    <col min="4356" max="4385" width="2" style="70" customWidth="1"/>
    <col min="4386" max="4386" width="2.125" style="70" customWidth="1"/>
    <col min="4387" max="4387" width="2" style="70" customWidth="1"/>
    <col min="4388" max="4391" width="8.875" style="70"/>
    <col min="4392" max="4392" width="18.625" style="70" customWidth="1"/>
    <col min="4393" max="4608" width="8.875" style="70"/>
    <col min="4609" max="4609" width="3.625" style="70" customWidth="1"/>
    <col min="4610" max="4610" width="14.875" style="70" customWidth="1"/>
    <col min="4611" max="4611" width="6.625" style="70" customWidth="1"/>
    <col min="4612" max="4641" width="2" style="70" customWidth="1"/>
    <col min="4642" max="4642" width="2.125" style="70" customWidth="1"/>
    <col min="4643" max="4643" width="2" style="70" customWidth="1"/>
    <col min="4644" max="4647" width="8.875" style="70"/>
    <col min="4648" max="4648" width="18.625" style="70" customWidth="1"/>
    <col min="4649" max="4864" width="8.875" style="70"/>
    <col min="4865" max="4865" width="3.625" style="70" customWidth="1"/>
    <col min="4866" max="4866" width="14.875" style="70" customWidth="1"/>
    <col min="4867" max="4867" width="6.625" style="70" customWidth="1"/>
    <col min="4868" max="4897" width="2" style="70" customWidth="1"/>
    <col min="4898" max="4898" width="2.125" style="70" customWidth="1"/>
    <col min="4899" max="4899" width="2" style="70" customWidth="1"/>
    <col min="4900" max="4903" width="8.875" style="70"/>
    <col min="4904" max="4904" width="18.625" style="70" customWidth="1"/>
    <col min="4905" max="5120" width="8.875" style="70"/>
    <col min="5121" max="5121" width="3.625" style="70" customWidth="1"/>
    <col min="5122" max="5122" width="14.875" style="70" customWidth="1"/>
    <col min="5123" max="5123" width="6.625" style="70" customWidth="1"/>
    <col min="5124" max="5153" width="2" style="70" customWidth="1"/>
    <col min="5154" max="5154" width="2.125" style="70" customWidth="1"/>
    <col min="5155" max="5155" width="2" style="70" customWidth="1"/>
    <col min="5156" max="5159" width="8.875" style="70"/>
    <col min="5160" max="5160" width="18.625" style="70" customWidth="1"/>
    <col min="5161" max="5376" width="8.875" style="70"/>
    <col min="5377" max="5377" width="3.625" style="70" customWidth="1"/>
    <col min="5378" max="5378" width="14.875" style="70" customWidth="1"/>
    <col min="5379" max="5379" width="6.625" style="70" customWidth="1"/>
    <col min="5380" max="5409" width="2" style="70" customWidth="1"/>
    <col min="5410" max="5410" width="2.125" style="70" customWidth="1"/>
    <col min="5411" max="5411" width="2" style="70" customWidth="1"/>
    <col min="5412" max="5415" width="8.875" style="70"/>
    <col min="5416" max="5416" width="18.625" style="70" customWidth="1"/>
    <col min="5417" max="5632" width="8.875" style="70"/>
    <col min="5633" max="5633" width="3.625" style="70" customWidth="1"/>
    <col min="5634" max="5634" width="14.875" style="70" customWidth="1"/>
    <col min="5635" max="5635" width="6.625" style="70" customWidth="1"/>
    <col min="5636" max="5665" width="2" style="70" customWidth="1"/>
    <col min="5666" max="5666" width="2.125" style="70" customWidth="1"/>
    <col min="5667" max="5667" width="2" style="70" customWidth="1"/>
    <col min="5668" max="5671" width="8.875" style="70"/>
    <col min="5672" max="5672" width="18.625" style="70" customWidth="1"/>
    <col min="5673" max="5888" width="8.875" style="70"/>
    <col min="5889" max="5889" width="3.625" style="70" customWidth="1"/>
    <col min="5890" max="5890" width="14.875" style="70" customWidth="1"/>
    <col min="5891" max="5891" width="6.625" style="70" customWidth="1"/>
    <col min="5892" max="5921" width="2" style="70" customWidth="1"/>
    <col min="5922" max="5922" width="2.125" style="70" customWidth="1"/>
    <col min="5923" max="5923" width="2" style="70" customWidth="1"/>
    <col min="5924" max="5927" width="8.875" style="70"/>
    <col min="5928" max="5928" width="18.625" style="70" customWidth="1"/>
    <col min="5929" max="6144" width="8.875" style="70"/>
    <col min="6145" max="6145" width="3.625" style="70" customWidth="1"/>
    <col min="6146" max="6146" width="14.875" style="70" customWidth="1"/>
    <col min="6147" max="6147" width="6.625" style="70" customWidth="1"/>
    <col min="6148" max="6177" width="2" style="70" customWidth="1"/>
    <col min="6178" max="6178" width="2.125" style="70" customWidth="1"/>
    <col min="6179" max="6179" width="2" style="70" customWidth="1"/>
    <col min="6180" max="6183" width="8.875" style="70"/>
    <col min="6184" max="6184" width="18.625" style="70" customWidth="1"/>
    <col min="6185" max="6400" width="8.875" style="70"/>
    <col min="6401" max="6401" width="3.625" style="70" customWidth="1"/>
    <col min="6402" max="6402" width="14.875" style="70" customWidth="1"/>
    <col min="6403" max="6403" width="6.625" style="70" customWidth="1"/>
    <col min="6404" max="6433" width="2" style="70" customWidth="1"/>
    <col min="6434" max="6434" width="2.125" style="70" customWidth="1"/>
    <col min="6435" max="6435" width="2" style="70" customWidth="1"/>
    <col min="6436" max="6439" width="8.875" style="70"/>
    <col min="6440" max="6440" width="18.625" style="70" customWidth="1"/>
    <col min="6441" max="6656" width="8.875" style="70"/>
    <col min="6657" max="6657" width="3.625" style="70" customWidth="1"/>
    <col min="6658" max="6658" width="14.875" style="70" customWidth="1"/>
    <col min="6659" max="6659" width="6.625" style="70" customWidth="1"/>
    <col min="6660" max="6689" width="2" style="70" customWidth="1"/>
    <col min="6690" max="6690" width="2.125" style="70" customWidth="1"/>
    <col min="6691" max="6691" width="2" style="70" customWidth="1"/>
    <col min="6692" max="6695" width="8.875" style="70"/>
    <col min="6696" max="6696" width="18.625" style="70" customWidth="1"/>
    <col min="6697" max="6912" width="8.875" style="70"/>
    <col min="6913" max="6913" width="3.625" style="70" customWidth="1"/>
    <col min="6914" max="6914" width="14.875" style="70" customWidth="1"/>
    <col min="6915" max="6915" width="6.625" style="70" customWidth="1"/>
    <col min="6916" max="6945" width="2" style="70" customWidth="1"/>
    <col min="6946" max="6946" width="2.125" style="70" customWidth="1"/>
    <col min="6947" max="6947" width="2" style="70" customWidth="1"/>
    <col min="6948" max="6951" width="8.875" style="70"/>
    <col min="6952" max="6952" width="18.625" style="70" customWidth="1"/>
    <col min="6953" max="7168" width="8.875" style="70"/>
    <col min="7169" max="7169" width="3.625" style="70" customWidth="1"/>
    <col min="7170" max="7170" width="14.875" style="70" customWidth="1"/>
    <col min="7171" max="7171" width="6.625" style="70" customWidth="1"/>
    <col min="7172" max="7201" width="2" style="70" customWidth="1"/>
    <col min="7202" max="7202" width="2.125" style="70" customWidth="1"/>
    <col min="7203" max="7203" width="2" style="70" customWidth="1"/>
    <col min="7204" max="7207" width="8.875" style="70"/>
    <col min="7208" max="7208" width="18.625" style="70" customWidth="1"/>
    <col min="7209" max="7424" width="8.875" style="70"/>
    <col min="7425" max="7425" width="3.625" style="70" customWidth="1"/>
    <col min="7426" max="7426" width="14.875" style="70" customWidth="1"/>
    <col min="7427" max="7427" width="6.625" style="70" customWidth="1"/>
    <col min="7428" max="7457" width="2" style="70" customWidth="1"/>
    <col min="7458" max="7458" width="2.125" style="70" customWidth="1"/>
    <col min="7459" max="7459" width="2" style="70" customWidth="1"/>
    <col min="7460" max="7463" width="8.875" style="70"/>
    <col min="7464" max="7464" width="18.625" style="70" customWidth="1"/>
    <col min="7465" max="7680" width="8.875" style="70"/>
    <col min="7681" max="7681" width="3.625" style="70" customWidth="1"/>
    <col min="7682" max="7682" width="14.875" style="70" customWidth="1"/>
    <col min="7683" max="7683" width="6.625" style="70" customWidth="1"/>
    <col min="7684" max="7713" width="2" style="70" customWidth="1"/>
    <col min="7714" max="7714" width="2.125" style="70" customWidth="1"/>
    <col min="7715" max="7715" width="2" style="70" customWidth="1"/>
    <col min="7716" max="7719" width="8.875" style="70"/>
    <col min="7720" max="7720" width="18.625" style="70" customWidth="1"/>
    <col min="7721" max="7936" width="8.875" style="70"/>
    <col min="7937" max="7937" width="3.625" style="70" customWidth="1"/>
    <col min="7938" max="7938" width="14.875" style="70" customWidth="1"/>
    <col min="7939" max="7939" width="6.625" style="70" customWidth="1"/>
    <col min="7940" max="7969" width="2" style="70" customWidth="1"/>
    <col min="7970" max="7970" width="2.125" style="70" customWidth="1"/>
    <col min="7971" max="7971" width="2" style="70" customWidth="1"/>
    <col min="7972" max="7975" width="8.875" style="70"/>
    <col min="7976" max="7976" width="18.625" style="70" customWidth="1"/>
    <col min="7977" max="8192" width="8.875" style="70"/>
    <col min="8193" max="8193" width="3.625" style="70" customWidth="1"/>
    <col min="8194" max="8194" width="14.875" style="70" customWidth="1"/>
    <col min="8195" max="8195" width="6.625" style="70" customWidth="1"/>
    <col min="8196" max="8225" width="2" style="70" customWidth="1"/>
    <col min="8226" max="8226" width="2.125" style="70" customWidth="1"/>
    <col min="8227" max="8227" width="2" style="70" customWidth="1"/>
    <col min="8228" max="8231" width="8.875" style="70"/>
    <col min="8232" max="8232" width="18.625" style="70" customWidth="1"/>
    <col min="8233" max="8448" width="8.875" style="70"/>
    <col min="8449" max="8449" width="3.625" style="70" customWidth="1"/>
    <col min="8450" max="8450" width="14.875" style="70" customWidth="1"/>
    <col min="8451" max="8451" width="6.625" style="70" customWidth="1"/>
    <col min="8452" max="8481" width="2" style="70" customWidth="1"/>
    <col min="8482" max="8482" width="2.125" style="70" customWidth="1"/>
    <col min="8483" max="8483" width="2" style="70" customWidth="1"/>
    <col min="8484" max="8487" width="8.875" style="70"/>
    <col min="8488" max="8488" width="18.625" style="70" customWidth="1"/>
    <col min="8489" max="8704" width="8.875" style="70"/>
    <col min="8705" max="8705" width="3.625" style="70" customWidth="1"/>
    <col min="8706" max="8706" width="14.875" style="70" customWidth="1"/>
    <col min="8707" max="8707" width="6.625" style="70" customWidth="1"/>
    <col min="8708" max="8737" width="2" style="70" customWidth="1"/>
    <col min="8738" max="8738" width="2.125" style="70" customWidth="1"/>
    <col min="8739" max="8739" width="2" style="70" customWidth="1"/>
    <col min="8740" max="8743" width="8.875" style="70"/>
    <col min="8744" max="8744" width="18.625" style="70" customWidth="1"/>
    <col min="8745" max="8960" width="8.875" style="70"/>
    <col min="8961" max="8961" width="3.625" style="70" customWidth="1"/>
    <col min="8962" max="8962" width="14.875" style="70" customWidth="1"/>
    <col min="8963" max="8963" width="6.625" style="70" customWidth="1"/>
    <col min="8964" max="8993" width="2" style="70" customWidth="1"/>
    <col min="8994" max="8994" width="2.125" style="70" customWidth="1"/>
    <col min="8995" max="8995" width="2" style="70" customWidth="1"/>
    <col min="8996" max="8999" width="8.875" style="70"/>
    <col min="9000" max="9000" width="18.625" style="70" customWidth="1"/>
    <col min="9001" max="9216" width="8.875" style="70"/>
    <col min="9217" max="9217" width="3.625" style="70" customWidth="1"/>
    <col min="9218" max="9218" width="14.875" style="70" customWidth="1"/>
    <col min="9219" max="9219" width="6.625" style="70" customWidth="1"/>
    <col min="9220" max="9249" width="2" style="70" customWidth="1"/>
    <col min="9250" max="9250" width="2.125" style="70" customWidth="1"/>
    <col min="9251" max="9251" width="2" style="70" customWidth="1"/>
    <col min="9252" max="9255" width="8.875" style="70"/>
    <col min="9256" max="9256" width="18.625" style="70" customWidth="1"/>
    <col min="9257" max="9472" width="8.875" style="70"/>
    <col min="9473" max="9473" width="3.625" style="70" customWidth="1"/>
    <col min="9474" max="9474" width="14.875" style="70" customWidth="1"/>
    <col min="9475" max="9475" width="6.625" style="70" customWidth="1"/>
    <col min="9476" max="9505" width="2" style="70" customWidth="1"/>
    <col min="9506" max="9506" width="2.125" style="70" customWidth="1"/>
    <col min="9507" max="9507" width="2" style="70" customWidth="1"/>
    <col min="9508" max="9511" width="8.875" style="70"/>
    <col min="9512" max="9512" width="18.625" style="70" customWidth="1"/>
    <col min="9513" max="9728" width="8.875" style="70"/>
    <col min="9729" max="9729" width="3.625" style="70" customWidth="1"/>
    <col min="9730" max="9730" width="14.875" style="70" customWidth="1"/>
    <col min="9731" max="9731" width="6.625" style="70" customWidth="1"/>
    <col min="9732" max="9761" width="2" style="70" customWidth="1"/>
    <col min="9762" max="9762" width="2.125" style="70" customWidth="1"/>
    <col min="9763" max="9763" width="2" style="70" customWidth="1"/>
    <col min="9764" max="9767" width="8.875" style="70"/>
    <col min="9768" max="9768" width="18.625" style="70" customWidth="1"/>
    <col min="9769" max="9984" width="8.875" style="70"/>
    <col min="9985" max="9985" width="3.625" style="70" customWidth="1"/>
    <col min="9986" max="9986" width="14.875" style="70" customWidth="1"/>
    <col min="9987" max="9987" width="6.625" style="70" customWidth="1"/>
    <col min="9988" max="10017" width="2" style="70" customWidth="1"/>
    <col min="10018" max="10018" width="2.125" style="70" customWidth="1"/>
    <col min="10019" max="10019" width="2" style="70" customWidth="1"/>
    <col min="10020" max="10023" width="8.875" style="70"/>
    <col min="10024" max="10024" width="18.625" style="70" customWidth="1"/>
    <col min="10025" max="10240" width="8.875" style="70"/>
    <col min="10241" max="10241" width="3.625" style="70" customWidth="1"/>
    <col min="10242" max="10242" width="14.875" style="70" customWidth="1"/>
    <col min="10243" max="10243" width="6.625" style="70" customWidth="1"/>
    <col min="10244" max="10273" width="2" style="70" customWidth="1"/>
    <col min="10274" max="10274" width="2.125" style="70" customWidth="1"/>
    <col min="10275" max="10275" width="2" style="70" customWidth="1"/>
    <col min="10276" max="10279" width="8.875" style="70"/>
    <col min="10280" max="10280" width="18.625" style="70" customWidth="1"/>
    <col min="10281" max="10496" width="8.875" style="70"/>
    <col min="10497" max="10497" width="3.625" style="70" customWidth="1"/>
    <col min="10498" max="10498" width="14.875" style="70" customWidth="1"/>
    <col min="10499" max="10499" width="6.625" style="70" customWidth="1"/>
    <col min="10500" max="10529" width="2" style="70" customWidth="1"/>
    <col min="10530" max="10530" width="2.125" style="70" customWidth="1"/>
    <col min="10531" max="10531" width="2" style="70" customWidth="1"/>
    <col min="10532" max="10535" width="8.875" style="70"/>
    <col min="10536" max="10536" width="18.625" style="70" customWidth="1"/>
    <col min="10537" max="10752" width="8.875" style="70"/>
    <col min="10753" max="10753" width="3.625" style="70" customWidth="1"/>
    <col min="10754" max="10754" width="14.875" style="70" customWidth="1"/>
    <col min="10755" max="10755" width="6.625" style="70" customWidth="1"/>
    <col min="10756" max="10785" width="2" style="70" customWidth="1"/>
    <col min="10786" max="10786" width="2.125" style="70" customWidth="1"/>
    <col min="10787" max="10787" width="2" style="70" customWidth="1"/>
    <col min="10788" max="10791" width="8.875" style="70"/>
    <col min="10792" max="10792" width="18.625" style="70" customWidth="1"/>
    <col min="10793" max="11008" width="8.875" style="70"/>
    <col min="11009" max="11009" width="3.625" style="70" customWidth="1"/>
    <col min="11010" max="11010" width="14.875" style="70" customWidth="1"/>
    <col min="11011" max="11011" width="6.625" style="70" customWidth="1"/>
    <col min="11012" max="11041" width="2" style="70" customWidth="1"/>
    <col min="11042" max="11042" width="2.125" style="70" customWidth="1"/>
    <col min="11043" max="11043" width="2" style="70" customWidth="1"/>
    <col min="11044" max="11047" width="8.875" style="70"/>
    <col min="11048" max="11048" width="18.625" style="70" customWidth="1"/>
    <col min="11049" max="11264" width="8.875" style="70"/>
    <col min="11265" max="11265" width="3.625" style="70" customWidth="1"/>
    <col min="11266" max="11266" width="14.875" style="70" customWidth="1"/>
    <col min="11267" max="11267" width="6.625" style="70" customWidth="1"/>
    <col min="11268" max="11297" width="2" style="70" customWidth="1"/>
    <col min="11298" max="11298" width="2.125" style="70" customWidth="1"/>
    <col min="11299" max="11299" width="2" style="70" customWidth="1"/>
    <col min="11300" max="11303" width="8.875" style="70"/>
    <col min="11304" max="11304" width="18.625" style="70" customWidth="1"/>
    <col min="11305" max="11520" width="8.875" style="70"/>
    <col min="11521" max="11521" width="3.625" style="70" customWidth="1"/>
    <col min="11522" max="11522" width="14.875" style="70" customWidth="1"/>
    <col min="11523" max="11523" width="6.625" style="70" customWidth="1"/>
    <col min="11524" max="11553" width="2" style="70" customWidth="1"/>
    <col min="11554" max="11554" width="2.125" style="70" customWidth="1"/>
    <col min="11555" max="11555" width="2" style="70" customWidth="1"/>
    <col min="11556" max="11559" width="8.875" style="70"/>
    <col min="11560" max="11560" width="18.625" style="70" customWidth="1"/>
    <col min="11561" max="11776" width="8.875" style="70"/>
    <col min="11777" max="11777" width="3.625" style="70" customWidth="1"/>
    <col min="11778" max="11778" width="14.875" style="70" customWidth="1"/>
    <col min="11779" max="11779" width="6.625" style="70" customWidth="1"/>
    <col min="11780" max="11809" width="2" style="70" customWidth="1"/>
    <col min="11810" max="11810" width="2.125" style="70" customWidth="1"/>
    <col min="11811" max="11811" width="2" style="70" customWidth="1"/>
    <col min="11812" max="11815" width="8.875" style="70"/>
    <col min="11816" max="11816" width="18.625" style="70" customWidth="1"/>
    <col min="11817" max="12032" width="8.875" style="70"/>
    <col min="12033" max="12033" width="3.625" style="70" customWidth="1"/>
    <col min="12034" max="12034" width="14.875" style="70" customWidth="1"/>
    <col min="12035" max="12035" width="6.625" style="70" customWidth="1"/>
    <col min="12036" max="12065" width="2" style="70" customWidth="1"/>
    <col min="12066" max="12066" width="2.125" style="70" customWidth="1"/>
    <col min="12067" max="12067" width="2" style="70" customWidth="1"/>
    <col min="12068" max="12071" width="8.875" style="70"/>
    <col min="12072" max="12072" width="18.625" style="70" customWidth="1"/>
    <col min="12073" max="12288" width="8.875" style="70"/>
    <col min="12289" max="12289" width="3.625" style="70" customWidth="1"/>
    <col min="12290" max="12290" width="14.875" style="70" customWidth="1"/>
    <col min="12291" max="12291" width="6.625" style="70" customWidth="1"/>
    <col min="12292" max="12321" width="2" style="70" customWidth="1"/>
    <col min="12322" max="12322" width="2.125" style="70" customWidth="1"/>
    <col min="12323" max="12323" width="2" style="70" customWidth="1"/>
    <col min="12324" max="12327" width="8.875" style="70"/>
    <col min="12328" max="12328" width="18.625" style="70" customWidth="1"/>
    <col min="12329" max="12544" width="8.875" style="70"/>
    <col min="12545" max="12545" width="3.625" style="70" customWidth="1"/>
    <col min="12546" max="12546" width="14.875" style="70" customWidth="1"/>
    <col min="12547" max="12547" width="6.625" style="70" customWidth="1"/>
    <col min="12548" max="12577" width="2" style="70" customWidth="1"/>
    <col min="12578" max="12578" width="2.125" style="70" customWidth="1"/>
    <col min="12579" max="12579" width="2" style="70" customWidth="1"/>
    <col min="12580" max="12583" width="8.875" style="70"/>
    <col min="12584" max="12584" width="18.625" style="70" customWidth="1"/>
    <col min="12585" max="12800" width="8.875" style="70"/>
    <col min="12801" max="12801" width="3.625" style="70" customWidth="1"/>
    <col min="12802" max="12802" width="14.875" style="70" customWidth="1"/>
    <col min="12803" max="12803" width="6.625" style="70" customWidth="1"/>
    <col min="12804" max="12833" width="2" style="70" customWidth="1"/>
    <col min="12834" max="12834" width="2.125" style="70" customWidth="1"/>
    <col min="12835" max="12835" width="2" style="70" customWidth="1"/>
    <col min="12836" max="12839" width="8.875" style="70"/>
    <col min="12840" max="12840" width="18.625" style="70" customWidth="1"/>
    <col min="12841" max="13056" width="8.875" style="70"/>
    <col min="13057" max="13057" width="3.625" style="70" customWidth="1"/>
    <col min="13058" max="13058" width="14.875" style="70" customWidth="1"/>
    <col min="13059" max="13059" width="6.625" style="70" customWidth="1"/>
    <col min="13060" max="13089" width="2" style="70" customWidth="1"/>
    <col min="13090" max="13090" width="2.125" style="70" customWidth="1"/>
    <col min="13091" max="13091" width="2" style="70" customWidth="1"/>
    <col min="13092" max="13095" width="8.875" style="70"/>
    <col min="13096" max="13096" width="18.625" style="70" customWidth="1"/>
    <col min="13097" max="13312" width="8.875" style="70"/>
    <col min="13313" max="13313" width="3.625" style="70" customWidth="1"/>
    <col min="13314" max="13314" width="14.875" style="70" customWidth="1"/>
    <col min="13315" max="13315" width="6.625" style="70" customWidth="1"/>
    <col min="13316" max="13345" width="2" style="70" customWidth="1"/>
    <col min="13346" max="13346" width="2.125" style="70" customWidth="1"/>
    <col min="13347" max="13347" width="2" style="70" customWidth="1"/>
    <col min="13348" max="13351" width="8.875" style="70"/>
    <col min="13352" max="13352" width="18.625" style="70" customWidth="1"/>
    <col min="13353" max="13568" width="8.875" style="70"/>
    <col min="13569" max="13569" width="3.625" style="70" customWidth="1"/>
    <col min="13570" max="13570" width="14.875" style="70" customWidth="1"/>
    <col min="13571" max="13571" width="6.625" style="70" customWidth="1"/>
    <col min="13572" max="13601" width="2" style="70" customWidth="1"/>
    <col min="13602" max="13602" width="2.125" style="70" customWidth="1"/>
    <col min="13603" max="13603" width="2" style="70" customWidth="1"/>
    <col min="13604" max="13607" width="8.875" style="70"/>
    <col min="13608" max="13608" width="18.625" style="70" customWidth="1"/>
    <col min="13609" max="13824" width="8.875" style="70"/>
    <col min="13825" max="13825" width="3.625" style="70" customWidth="1"/>
    <col min="13826" max="13826" width="14.875" style="70" customWidth="1"/>
    <col min="13827" max="13827" width="6.625" style="70" customWidth="1"/>
    <col min="13828" max="13857" width="2" style="70" customWidth="1"/>
    <col min="13858" max="13858" width="2.125" style="70" customWidth="1"/>
    <col min="13859" max="13859" width="2" style="70" customWidth="1"/>
    <col min="13860" max="13863" width="8.875" style="70"/>
    <col min="13864" max="13864" width="18.625" style="70" customWidth="1"/>
    <col min="13865" max="14080" width="8.875" style="70"/>
    <col min="14081" max="14081" width="3.625" style="70" customWidth="1"/>
    <col min="14082" max="14082" width="14.875" style="70" customWidth="1"/>
    <col min="14083" max="14083" width="6.625" style="70" customWidth="1"/>
    <col min="14084" max="14113" width="2" style="70" customWidth="1"/>
    <col min="14114" max="14114" width="2.125" style="70" customWidth="1"/>
    <col min="14115" max="14115" width="2" style="70" customWidth="1"/>
    <col min="14116" max="14119" width="8.875" style="70"/>
    <col min="14120" max="14120" width="18.625" style="70" customWidth="1"/>
    <col min="14121" max="14336" width="8.875" style="70"/>
    <col min="14337" max="14337" width="3.625" style="70" customWidth="1"/>
    <col min="14338" max="14338" width="14.875" style="70" customWidth="1"/>
    <col min="14339" max="14339" width="6.625" style="70" customWidth="1"/>
    <col min="14340" max="14369" width="2" style="70" customWidth="1"/>
    <col min="14370" max="14370" width="2.125" style="70" customWidth="1"/>
    <col min="14371" max="14371" width="2" style="70" customWidth="1"/>
    <col min="14372" max="14375" width="8.875" style="70"/>
    <col min="14376" max="14376" width="18.625" style="70" customWidth="1"/>
    <col min="14377" max="14592" width="8.875" style="70"/>
    <col min="14593" max="14593" width="3.625" style="70" customWidth="1"/>
    <col min="14594" max="14594" width="14.875" style="70" customWidth="1"/>
    <col min="14595" max="14595" width="6.625" style="70" customWidth="1"/>
    <col min="14596" max="14625" width="2" style="70" customWidth="1"/>
    <col min="14626" max="14626" width="2.125" style="70" customWidth="1"/>
    <col min="14627" max="14627" width="2" style="70" customWidth="1"/>
    <col min="14628" max="14631" width="8.875" style="70"/>
    <col min="14632" max="14632" width="18.625" style="70" customWidth="1"/>
    <col min="14633" max="14848" width="8.875" style="70"/>
    <col min="14849" max="14849" width="3.625" style="70" customWidth="1"/>
    <col min="14850" max="14850" width="14.875" style="70" customWidth="1"/>
    <col min="14851" max="14851" width="6.625" style="70" customWidth="1"/>
    <col min="14852" max="14881" width="2" style="70" customWidth="1"/>
    <col min="14882" max="14882" width="2.125" style="70" customWidth="1"/>
    <col min="14883" max="14883" width="2" style="70" customWidth="1"/>
    <col min="14884" max="14887" width="8.875" style="70"/>
    <col min="14888" max="14888" width="18.625" style="70" customWidth="1"/>
    <col min="14889" max="15104" width="8.875" style="70"/>
    <col min="15105" max="15105" width="3.625" style="70" customWidth="1"/>
    <col min="15106" max="15106" width="14.875" style="70" customWidth="1"/>
    <col min="15107" max="15107" width="6.625" style="70" customWidth="1"/>
    <col min="15108" max="15137" width="2" style="70" customWidth="1"/>
    <col min="15138" max="15138" width="2.125" style="70" customWidth="1"/>
    <col min="15139" max="15139" width="2" style="70" customWidth="1"/>
    <col min="15140" max="15143" width="8.875" style="70"/>
    <col min="15144" max="15144" width="18.625" style="70" customWidth="1"/>
    <col min="15145" max="15360" width="8.875" style="70"/>
    <col min="15361" max="15361" width="3.625" style="70" customWidth="1"/>
    <col min="15362" max="15362" width="14.875" style="70" customWidth="1"/>
    <col min="15363" max="15363" width="6.625" style="70" customWidth="1"/>
    <col min="15364" max="15393" width="2" style="70" customWidth="1"/>
    <col min="15394" max="15394" width="2.125" style="70" customWidth="1"/>
    <col min="15395" max="15395" width="2" style="70" customWidth="1"/>
    <col min="15396" max="15399" width="8.875" style="70"/>
    <col min="15400" max="15400" width="18.625" style="70" customWidth="1"/>
    <col min="15401" max="15616" width="8.875" style="70"/>
    <col min="15617" max="15617" width="3.625" style="70" customWidth="1"/>
    <col min="15618" max="15618" width="14.875" style="70" customWidth="1"/>
    <col min="15619" max="15619" width="6.625" style="70" customWidth="1"/>
    <col min="15620" max="15649" width="2" style="70" customWidth="1"/>
    <col min="15650" max="15650" width="2.125" style="70" customWidth="1"/>
    <col min="15651" max="15651" width="2" style="70" customWidth="1"/>
    <col min="15652" max="15655" width="8.875" style="70"/>
    <col min="15656" max="15656" width="18.625" style="70" customWidth="1"/>
    <col min="15657" max="15872" width="8.875" style="70"/>
    <col min="15873" max="15873" width="3.625" style="70" customWidth="1"/>
    <col min="15874" max="15874" width="14.875" style="70" customWidth="1"/>
    <col min="15875" max="15875" width="6.625" style="70" customWidth="1"/>
    <col min="15876" max="15905" width="2" style="70" customWidth="1"/>
    <col min="15906" max="15906" width="2.125" style="70" customWidth="1"/>
    <col min="15907" max="15907" width="2" style="70" customWidth="1"/>
    <col min="15908" max="15911" width="8.875" style="70"/>
    <col min="15912" max="15912" width="18.625" style="70" customWidth="1"/>
    <col min="15913" max="16128" width="8.875" style="70"/>
    <col min="16129" max="16129" width="3.625" style="70" customWidth="1"/>
    <col min="16130" max="16130" width="14.875" style="70" customWidth="1"/>
    <col min="16131" max="16131" width="6.625" style="70" customWidth="1"/>
    <col min="16132" max="16161" width="2" style="70" customWidth="1"/>
    <col min="16162" max="16162" width="2.125" style="70" customWidth="1"/>
    <col min="16163" max="16163" width="2" style="70" customWidth="1"/>
    <col min="16164" max="16167" width="8.875" style="70"/>
    <col min="16168" max="16168" width="18.625" style="70" customWidth="1"/>
    <col min="16169" max="16384" width="8.875" style="70"/>
  </cols>
  <sheetData>
    <row r="1" spans="1:70" ht="27" customHeight="1" thickBot="1" x14ac:dyDescent="0.4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700</v>
      </c>
      <c r="AB1" s="111"/>
      <c r="AC1" s="111"/>
      <c r="AD1" s="111"/>
      <c r="AE1" s="111"/>
      <c r="AF1" s="111"/>
      <c r="AG1" s="111"/>
      <c r="AH1" s="111"/>
      <c r="AI1" s="111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</row>
    <row r="2" spans="1:70" s="4" customFormat="1" ht="16.350000000000001" customHeight="1" x14ac:dyDescent="0.2">
      <c r="A2" s="113" t="s">
        <v>2</v>
      </c>
      <c r="B2" s="115" t="s">
        <v>3</v>
      </c>
      <c r="C2" s="116"/>
      <c r="D2" s="1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  <c r="AB2" s="3"/>
      <c r="AC2" s="2"/>
      <c r="AD2" s="3"/>
      <c r="AE2" s="2"/>
      <c r="AF2" s="3"/>
      <c r="AG2" s="2"/>
      <c r="AH2" s="115" t="s">
        <v>4</v>
      </c>
      <c r="AI2" s="116"/>
    </row>
    <row r="3" spans="1:70" s="4" customFormat="1" ht="16.350000000000001" customHeight="1" thickBot="1" x14ac:dyDescent="0.25">
      <c r="A3" s="114"/>
      <c r="B3" s="117"/>
      <c r="C3" s="118"/>
      <c r="D3" s="5"/>
      <c r="E3" s="6"/>
      <c r="F3" s="7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117"/>
      <c r="AI3" s="118"/>
    </row>
    <row r="4" spans="1:70" s="13" customFormat="1" ht="19.5" customHeight="1" x14ac:dyDescent="0.2">
      <c r="A4" s="8">
        <v>1</v>
      </c>
      <c r="B4" s="9" t="s">
        <v>699</v>
      </c>
      <c r="C4" s="10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N4" s="4"/>
      <c r="AO4" s="4"/>
      <c r="AP4" s="4"/>
      <c r="AQ4" s="4"/>
      <c r="AR4" s="4"/>
      <c r="AS4" s="4"/>
      <c r="AT4" s="4"/>
    </row>
    <row r="5" spans="1:70" s="13" customFormat="1" ht="19.5" customHeight="1" x14ac:dyDescent="0.2">
      <c r="A5" s="14">
        <v>2</v>
      </c>
      <c r="B5" s="15" t="s">
        <v>701</v>
      </c>
      <c r="C5" s="101"/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N5" s="4"/>
      <c r="AO5" s="4"/>
      <c r="AP5" s="4"/>
      <c r="AQ5" s="4"/>
      <c r="AR5" s="4"/>
      <c r="AS5" s="4"/>
      <c r="AT5" s="4"/>
    </row>
    <row r="6" spans="1:70" s="13" customFormat="1" ht="19.5" customHeight="1" x14ac:dyDescent="0.2">
      <c r="A6" s="14">
        <v>3</v>
      </c>
      <c r="B6" s="15" t="s">
        <v>702</v>
      </c>
      <c r="C6" s="101"/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17"/>
      <c r="S6" s="18"/>
      <c r="T6" s="17"/>
      <c r="U6" s="18"/>
      <c r="V6" s="17"/>
      <c r="W6" s="18"/>
      <c r="X6" s="17"/>
      <c r="Y6" s="18"/>
      <c r="Z6" s="17"/>
      <c r="AA6" s="18"/>
      <c r="AB6" s="17"/>
      <c r="AC6" s="18"/>
      <c r="AD6" s="17"/>
      <c r="AE6" s="18"/>
      <c r="AF6" s="17"/>
      <c r="AG6" s="18"/>
      <c r="AH6" s="17"/>
      <c r="AI6" s="18"/>
      <c r="AN6" s="4"/>
      <c r="AO6" s="4"/>
      <c r="AP6" s="4"/>
      <c r="AQ6" s="4"/>
      <c r="AR6" s="4"/>
      <c r="AS6" s="4"/>
      <c r="AT6" s="4"/>
    </row>
    <row r="7" spans="1:70" s="13" customFormat="1" ht="19.5" customHeight="1" x14ac:dyDescent="0.2">
      <c r="A7" s="14">
        <v>4</v>
      </c>
      <c r="B7" s="15" t="s">
        <v>703</v>
      </c>
      <c r="C7" s="101"/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N7" s="4"/>
      <c r="AO7" s="4"/>
      <c r="AP7" s="4"/>
      <c r="AQ7" s="4"/>
      <c r="AR7" s="4"/>
      <c r="AS7" s="4"/>
      <c r="AT7" s="4"/>
    </row>
    <row r="8" spans="1:70" s="13" customFormat="1" ht="19.5" customHeight="1" thickBot="1" x14ac:dyDescent="0.25">
      <c r="A8" s="19">
        <v>5</v>
      </c>
      <c r="B8" s="20" t="s">
        <v>704</v>
      </c>
      <c r="C8" s="102"/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22"/>
      <c r="AE8" s="23"/>
      <c r="AF8" s="22"/>
      <c r="AG8" s="23"/>
      <c r="AH8" s="22"/>
      <c r="AI8" s="23"/>
      <c r="AN8" s="4"/>
      <c r="AO8" s="4"/>
      <c r="AP8" s="4"/>
      <c r="AQ8" s="4"/>
      <c r="AR8" s="4"/>
      <c r="AS8" s="4"/>
      <c r="AT8" s="4"/>
    </row>
    <row r="9" spans="1:70" s="13" customFormat="1" ht="19.5" customHeight="1" x14ac:dyDescent="0.2">
      <c r="A9" s="8">
        <v>6</v>
      </c>
      <c r="B9" s="9" t="s">
        <v>705</v>
      </c>
      <c r="C9" s="100"/>
      <c r="D9" s="11"/>
      <c r="E9" s="12"/>
      <c r="F9" s="11"/>
      <c r="G9" s="12"/>
      <c r="H9" s="11"/>
      <c r="I9" s="12"/>
      <c r="J9" s="11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1"/>
      <c r="AC9" s="12"/>
      <c r="AD9" s="11"/>
      <c r="AE9" s="12"/>
      <c r="AF9" s="11"/>
      <c r="AG9" s="12"/>
      <c r="AH9" s="11"/>
      <c r="AI9" s="12"/>
      <c r="AN9" s="4"/>
      <c r="AO9" s="4"/>
      <c r="AP9" s="4"/>
      <c r="AQ9" s="4"/>
      <c r="AR9" s="4"/>
      <c r="AS9" s="4"/>
      <c r="AT9" s="4"/>
    </row>
    <row r="10" spans="1:70" s="13" customFormat="1" ht="19.5" customHeight="1" x14ac:dyDescent="0.2">
      <c r="A10" s="14">
        <v>7</v>
      </c>
      <c r="B10" s="15" t="s">
        <v>706</v>
      </c>
      <c r="C10" s="101"/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17"/>
      <c r="S10" s="18"/>
      <c r="T10" s="17"/>
      <c r="U10" s="18"/>
      <c r="V10" s="17"/>
      <c r="W10" s="18"/>
      <c r="X10" s="17"/>
      <c r="Y10" s="18"/>
      <c r="Z10" s="17"/>
      <c r="AA10" s="18"/>
      <c r="AB10" s="17"/>
      <c r="AC10" s="18"/>
      <c r="AD10" s="17"/>
      <c r="AE10" s="18"/>
      <c r="AF10" s="17"/>
      <c r="AG10" s="18"/>
      <c r="AH10" s="17"/>
      <c r="AI10" s="18"/>
      <c r="AN10" s="4"/>
      <c r="AO10" s="4"/>
      <c r="AP10" s="4"/>
      <c r="AQ10" s="4"/>
      <c r="AR10" s="4"/>
      <c r="AS10" s="4"/>
      <c r="AT10" s="4"/>
    </row>
    <row r="11" spans="1:70" s="13" customFormat="1" ht="19.5" customHeight="1" x14ac:dyDescent="0.2">
      <c r="A11" s="14">
        <v>8</v>
      </c>
      <c r="B11" s="15" t="s">
        <v>707</v>
      </c>
      <c r="C11" s="101"/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N11" s="4"/>
      <c r="AO11" s="4"/>
      <c r="AP11" s="4"/>
      <c r="AQ11" s="4"/>
      <c r="AR11" s="4"/>
      <c r="AS11" s="4"/>
      <c r="AT11" s="4"/>
    </row>
    <row r="12" spans="1:70" s="13" customFormat="1" ht="19.5" customHeight="1" x14ac:dyDescent="0.2">
      <c r="A12" s="14">
        <v>9</v>
      </c>
      <c r="B12" s="15" t="s">
        <v>708</v>
      </c>
      <c r="C12" s="101"/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17"/>
      <c r="S12" s="18"/>
      <c r="T12" s="17"/>
      <c r="U12" s="18"/>
      <c r="V12" s="17"/>
      <c r="W12" s="18"/>
      <c r="X12" s="17"/>
      <c r="Y12" s="18"/>
      <c r="Z12" s="17"/>
      <c r="AA12" s="18"/>
      <c r="AB12" s="17"/>
      <c r="AC12" s="18"/>
      <c r="AD12" s="17"/>
      <c r="AE12" s="18"/>
      <c r="AF12" s="17"/>
      <c r="AG12" s="18"/>
      <c r="AH12" s="17"/>
      <c r="AI12" s="18"/>
      <c r="AN12" s="4"/>
      <c r="AO12" s="4"/>
      <c r="AP12" s="4"/>
      <c r="AQ12" s="4"/>
      <c r="AR12" s="4"/>
      <c r="AS12" s="4"/>
      <c r="AT12" s="4"/>
    </row>
    <row r="13" spans="1:70" s="13" customFormat="1" ht="19.5" customHeight="1" thickBot="1" x14ac:dyDescent="0.25">
      <c r="A13" s="19">
        <v>10</v>
      </c>
      <c r="B13" s="20" t="s">
        <v>709</v>
      </c>
      <c r="C13" s="102"/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22"/>
      <c r="AE13" s="23"/>
      <c r="AF13" s="22"/>
      <c r="AG13" s="23"/>
      <c r="AH13" s="22"/>
      <c r="AI13" s="23"/>
      <c r="AN13" s="4"/>
      <c r="AO13" s="4"/>
      <c r="AP13" s="4"/>
      <c r="AQ13" s="4"/>
      <c r="AR13" s="4"/>
      <c r="AS13" s="4"/>
      <c r="AT13" s="4"/>
    </row>
    <row r="14" spans="1:70" s="13" customFormat="1" ht="19.5" customHeight="1" x14ac:dyDescent="0.2">
      <c r="A14" s="8">
        <v>11</v>
      </c>
      <c r="B14" s="9" t="s">
        <v>739</v>
      </c>
      <c r="C14" s="100"/>
      <c r="D14" s="11"/>
      <c r="E14" s="1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N14" s="4"/>
      <c r="AO14" s="4"/>
      <c r="AP14" s="4"/>
      <c r="AQ14" s="4"/>
      <c r="AR14" s="4"/>
      <c r="AS14" s="4"/>
      <c r="AT14" s="4"/>
    </row>
    <row r="15" spans="1:70" s="13" customFormat="1" ht="19.5" customHeight="1" x14ac:dyDescent="0.2">
      <c r="A15" s="14">
        <v>12</v>
      </c>
      <c r="B15" s="15" t="s">
        <v>711</v>
      </c>
      <c r="C15" s="101"/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N15" s="4"/>
      <c r="AO15" s="4"/>
      <c r="AP15" s="4"/>
      <c r="AQ15" s="4"/>
      <c r="AR15" s="4"/>
      <c r="AS15" s="4"/>
      <c r="AT15" s="4"/>
    </row>
    <row r="16" spans="1:70" s="13" customFormat="1" ht="19.5" customHeight="1" x14ac:dyDescent="0.2">
      <c r="A16" s="14">
        <v>13</v>
      </c>
      <c r="B16" s="15" t="s">
        <v>740</v>
      </c>
      <c r="C16" s="101"/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8"/>
      <c r="Z16" s="17"/>
      <c r="AA16" s="18"/>
      <c r="AB16" s="17"/>
      <c r="AC16" s="18"/>
      <c r="AD16" s="17"/>
      <c r="AE16" s="18"/>
      <c r="AF16" s="17"/>
      <c r="AG16" s="18"/>
      <c r="AH16" s="17"/>
      <c r="AI16" s="18"/>
      <c r="AN16" s="4"/>
      <c r="AO16" s="4"/>
      <c r="AP16" s="4"/>
      <c r="AQ16" s="4"/>
      <c r="AR16" s="4"/>
      <c r="AS16" s="4"/>
      <c r="AT16" s="4"/>
    </row>
    <row r="17" spans="1:46" s="13" customFormat="1" ht="19.5" customHeight="1" x14ac:dyDescent="0.2">
      <c r="A17" s="14">
        <v>14</v>
      </c>
      <c r="B17" s="15" t="s">
        <v>713</v>
      </c>
      <c r="C17" s="101"/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17"/>
      <c r="S17" s="18"/>
      <c r="T17" s="17"/>
      <c r="U17" s="18"/>
      <c r="V17" s="17"/>
      <c r="W17" s="18"/>
      <c r="X17" s="17"/>
      <c r="Y17" s="18"/>
      <c r="Z17" s="17"/>
      <c r="AA17" s="18"/>
      <c r="AB17" s="17"/>
      <c r="AC17" s="18"/>
      <c r="AD17" s="17"/>
      <c r="AE17" s="18"/>
      <c r="AF17" s="17"/>
      <c r="AG17" s="18"/>
      <c r="AH17" s="17"/>
      <c r="AI17" s="18"/>
      <c r="AN17" s="4"/>
      <c r="AO17" s="4"/>
      <c r="AP17" s="4"/>
      <c r="AQ17" s="4"/>
      <c r="AR17" s="4"/>
      <c r="AS17" s="4"/>
      <c r="AT17" s="4"/>
    </row>
    <row r="18" spans="1:46" s="13" customFormat="1" ht="19.5" customHeight="1" thickBot="1" x14ac:dyDescent="0.25">
      <c r="A18" s="19">
        <v>15</v>
      </c>
      <c r="B18" s="20" t="s">
        <v>714</v>
      </c>
      <c r="C18" s="102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22"/>
      <c r="AE18" s="23"/>
      <c r="AF18" s="22"/>
      <c r="AG18" s="23"/>
      <c r="AH18" s="22"/>
      <c r="AI18" s="23"/>
      <c r="AN18" s="4"/>
      <c r="AO18" s="4"/>
      <c r="AP18" s="4"/>
      <c r="AQ18" s="4"/>
      <c r="AR18" s="4"/>
      <c r="AS18" s="4"/>
      <c r="AT18" s="4"/>
    </row>
    <row r="19" spans="1:46" s="13" customFormat="1" ht="19.5" customHeight="1" x14ac:dyDescent="0.2">
      <c r="A19" s="8">
        <v>16</v>
      </c>
      <c r="B19" s="9" t="s">
        <v>715</v>
      </c>
      <c r="C19" s="100"/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1"/>
      <c r="AC19" s="12"/>
      <c r="AD19" s="11"/>
      <c r="AE19" s="12"/>
      <c r="AF19" s="11"/>
      <c r="AG19" s="12"/>
      <c r="AH19" s="11"/>
      <c r="AI19" s="12"/>
      <c r="AN19" s="4"/>
      <c r="AO19" s="4"/>
      <c r="AP19" s="4"/>
      <c r="AQ19" s="4"/>
      <c r="AR19" s="4"/>
      <c r="AS19" s="4"/>
      <c r="AT19" s="4"/>
    </row>
    <row r="20" spans="1:46" s="13" customFormat="1" ht="19.5" customHeight="1" x14ac:dyDescent="0.2">
      <c r="A20" s="14">
        <v>17</v>
      </c>
      <c r="B20" s="15" t="s">
        <v>743</v>
      </c>
      <c r="C20" s="101"/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17"/>
      <c r="S20" s="18"/>
      <c r="T20" s="17"/>
      <c r="U20" s="18"/>
      <c r="V20" s="17"/>
      <c r="W20" s="18"/>
      <c r="X20" s="17"/>
      <c r="Y20" s="18"/>
      <c r="Z20" s="17"/>
      <c r="AA20" s="18"/>
      <c r="AB20" s="17"/>
      <c r="AC20" s="18"/>
      <c r="AD20" s="17"/>
      <c r="AE20" s="18"/>
      <c r="AF20" s="17"/>
      <c r="AG20" s="18"/>
      <c r="AH20" s="17"/>
      <c r="AI20" s="18"/>
      <c r="AN20" s="4"/>
      <c r="AO20" s="4"/>
      <c r="AP20" s="4"/>
      <c r="AQ20" s="4"/>
      <c r="AR20" s="4"/>
      <c r="AS20" s="4"/>
      <c r="AT20" s="4"/>
    </row>
    <row r="21" spans="1:46" s="13" customFormat="1" ht="19.5" customHeight="1" x14ac:dyDescent="0.2">
      <c r="A21" s="14">
        <v>18</v>
      </c>
      <c r="B21" s="15" t="s">
        <v>717</v>
      </c>
      <c r="C21" s="101"/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17"/>
      <c r="S21" s="18"/>
      <c r="T21" s="17"/>
      <c r="U21" s="18"/>
      <c r="V21" s="17"/>
      <c r="W21" s="18"/>
      <c r="X21" s="17"/>
      <c r="Y21" s="18"/>
      <c r="Z21" s="17"/>
      <c r="AA21" s="18"/>
      <c r="AB21" s="17"/>
      <c r="AC21" s="18"/>
      <c r="AD21" s="17"/>
      <c r="AE21" s="18"/>
      <c r="AF21" s="17"/>
      <c r="AG21" s="18"/>
      <c r="AH21" s="17"/>
      <c r="AI21" s="18"/>
      <c r="AN21" s="4"/>
      <c r="AO21" s="4"/>
      <c r="AP21" s="4"/>
      <c r="AQ21" s="4"/>
      <c r="AR21" s="4"/>
      <c r="AS21" s="4"/>
      <c r="AT21" s="4"/>
    </row>
    <row r="22" spans="1:46" s="13" customFormat="1" ht="19.5" customHeight="1" x14ac:dyDescent="0.2">
      <c r="A22" s="14">
        <v>19</v>
      </c>
      <c r="B22" s="15" t="s">
        <v>718</v>
      </c>
      <c r="C22" s="101"/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17"/>
      <c r="S22" s="18"/>
      <c r="T22" s="17"/>
      <c r="U22" s="18"/>
      <c r="V22" s="17"/>
      <c r="W22" s="18"/>
      <c r="X22" s="17"/>
      <c r="Y22" s="18"/>
      <c r="Z22" s="17"/>
      <c r="AA22" s="18"/>
      <c r="AB22" s="17"/>
      <c r="AC22" s="18"/>
      <c r="AD22" s="17"/>
      <c r="AE22" s="18"/>
      <c r="AF22" s="17"/>
      <c r="AG22" s="18"/>
      <c r="AH22" s="17"/>
      <c r="AI22" s="18"/>
      <c r="AN22" s="4"/>
      <c r="AO22" s="4"/>
      <c r="AP22" s="4"/>
      <c r="AQ22" s="4"/>
      <c r="AR22" s="4"/>
      <c r="AS22" s="4"/>
      <c r="AT22" s="4"/>
    </row>
    <row r="23" spans="1:46" s="13" customFormat="1" ht="19.5" customHeight="1" thickBot="1" x14ac:dyDescent="0.25">
      <c r="A23" s="19">
        <v>20</v>
      </c>
      <c r="B23" s="20" t="s">
        <v>719</v>
      </c>
      <c r="C23" s="102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22"/>
      <c r="AE23" s="23"/>
      <c r="AF23" s="22"/>
      <c r="AG23" s="23"/>
      <c r="AH23" s="22"/>
      <c r="AI23" s="23"/>
      <c r="AN23" s="4"/>
      <c r="AO23" s="4"/>
      <c r="AP23" s="4"/>
      <c r="AQ23" s="4"/>
      <c r="AR23" s="4"/>
      <c r="AS23" s="4"/>
      <c r="AT23" s="4"/>
    </row>
    <row r="24" spans="1:46" s="13" customFormat="1" ht="19.5" customHeight="1" x14ac:dyDescent="0.2">
      <c r="A24" s="8">
        <v>21</v>
      </c>
      <c r="B24" s="9" t="s">
        <v>742</v>
      </c>
      <c r="C24" s="100"/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1"/>
      <c r="AC24" s="12"/>
      <c r="AD24" s="11"/>
      <c r="AE24" s="12"/>
      <c r="AF24" s="11"/>
      <c r="AG24" s="12"/>
      <c r="AH24" s="11"/>
      <c r="AI24" s="12"/>
      <c r="AN24" s="4"/>
      <c r="AO24" s="4"/>
      <c r="AP24" s="4"/>
      <c r="AQ24" s="4"/>
      <c r="AR24" s="4"/>
      <c r="AS24" s="4"/>
      <c r="AT24" s="4"/>
    </row>
    <row r="25" spans="1:46" s="13" customFormat="1" ht="19.5" customHeight="1" x14ac:dyDescent="0.2">
      <c r="A25" s="14">
        <v>22</v>
      </c>
      <c r="B25" s="15" t="s">
        <v>721</v>
      </c>
      <c r="C25" s="101"/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17"/>
      <c r="S25" s="18"/>
      <c r="T25" s="17"/>
      <c r="U25" s="18"/>
      <c r="V25" s="17"/>
      <c r="W25" s="18"/>
      <c r="X25" s="17"/>
      <c r="Y25" s="18"/>
      <c r="Z25" s="17"/>
      <c r="AA25" s="18"/>
      <c r="AB25" s="17"/>
      <c r="AC25" s="18"/>
      <c r="AD25" s="17"/>
      <c r="AE25" s="18"/>
      <c r="AF25" s="17"/>
      <c r="AG25" s="18"/>
      <c r="AH25" s="17"/>
      <c r="AI25" s="18"/>
      <c r="AN25" s="4"/>
      <c r="AO25" s="4"/>
      <c r="AP25" s="4"/>
      <c r="AQ25" s="4"/>
      <c r="AR25" s="4"/>
      <c r="AS25" s="4"/>
      <c r="AT25" s="4"/>
    </row>
    <row r="26" spans="1:46" s="13" customFormat="1" ht="19.5" customHeight="1" x14ac:dyDescent="0.2">
      <c r="A26" s="14">
        <v>23</v>
      </c>
      <c r="B26" s="15" t="s">
        <v>722</v>
      </c>
      <c r="C26" s="101"/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N26" s="4"/>
      <c r="AO26" s="4"/>
      <c r="AP26" s="4"/>
      <c r="AQ26" s="4"/>
      <c r="AR26" s="4"/>
      <c r="AS26" s="4"/>
      <c r="AT26" s="4"/>
    </row>
    <row r="27" spans="1:46" s="13" customFormat="1" ht="19.5" customHeight="1" x14ac:dyDescent="0.2">
      <c r="A27" s="14">
        <v>24</v>
      </c>
      <c r="B27" s="15" t="s">
        <v>723</v>
      </c>
      <c r="C27" s="101"/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  <c r="Z27" s="17"/>
      <c r="AA27" s="18"/>
      <c r="AB27" s="17"/>
      <c r="AC27" s="18"/>
      <c r="AD27" s="17"/>
      <c r="AE27" s="18"/>
      <c r="AF27" s="17"/>
      <c r="AG27" s="18"/>
      <c r="AH27" s="17"/>
      <c r="AI27" s="18"/>
      <c r="AN27" s="4"/>
      <c r="AO27" s="4"/>
      <c r="AP27" s="4"/>
      <c r="AQ27" s="4"/>
      <c r="AR27" s="4"/>
      <c r="AS27" s="4"/>
      <c r="AT27" s="4"/>
    </row>
    <row r="28" spans="1:46" s="13" customFormat="1" ht="19.5" customHeight="1" thickBot="1" x14ac:dyDescent="0.25">
      <c r="A28" s="19">
        <v>25</v>
      </c>
      <c r="B28" s="20" t="s">
        <v>724</v>
      </c>
      <c r="C28" s="102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22"/>
      <c r="AE28" s="23"/>
      <c r="AF28" s="22"/>
      <c r="AG28" s="23"/>
      <c r="AH28" s="22"/>
      <c r="AI28" s="23"/>
      <c r="AN28" s="4"/>
      <c r="AO28" s="4"/>
      <c r="AP28" s="4"/>
      <c r="AQ28" s="4"/>
      <c r="AR28" s="4"/>
      <c r="AS28" s="4"/>
      <c r="AT28" s="4"/>
    </row>
    <row r="29" spans="1:46" s="13" customFormat="1" ht="19.5" customHeight="1" x14ac:dyDescent="0.2">
      <c r="A29" s="8">
        <v>26</v>
      </c>
      <c r="B29" s="9" t="s">
        <v>725</v>
      </c>
      <c r="C29" s="100"/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1"/>
      <c r="AC29" s="12"/>
      <c r="AD29" s="11"/>
      <c r="AE29" s="12"/>
      <c r="AF29" s="11"/>
      <c r="AG29" s="12"/>
      <c r="AH29" s="11"/>
      <c r="AI29" s="12"/>
      <c r="AN29" s="4"/>
      <c r="AO29" s="4"/>
      <c r="AP29" s="4"/>
      <c r="AQ29" s="4"/>
      <c r="AR29" s="4"/>
      <c r="AS29" s="4"/>
      <c r="AT29" s="4"/>
    </row>
    <row r="30" spans="1:46" s="13" customFormat="1" ht="19.5" customHeight="1" x14ac:dyDescent="0.2">
      <c r="A30" s="14">
        <v>27</v>
      </c>
      <c r="B30" s="15" t="s">
        <v>726</v>
      </c>
      <c r="C30" s="101"/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17"/>
      <c r="S30" s="18"/>
      <c r="T30" s="17"/>
      <c r="U30" s="18"/>
      <c r="V30" s="17"/>
      <c r="W30" s="18"/>
      <c r="X30" s="17"/>
      <c r="Y30" s="18"/>
      <c r="Z30" s="17"/>
      <c r="AA30" s="18"/>
      <c r="AB30" s="17"/>
      <c r="AC30" s="18"/>
      <c r="AD30" s="17"/>
      <c r="AE30" s="18"/>
      <c r="AF30" s="17"/>
      <c r="AG30" s="18"/>
      <c r="AH30" s="17"/>
      <c r="AI30" s="18"/>
      <c r="AN30" s="4"/>
      <c r="AO30" s="4"/>
      <c r="AP30" s="4"/>
      <c r="AQ30" s="4"/>
      <c r="AR30" s="4"/>
      <c r="AS30" s="4"/>
      <c r="AT30" s="4"/>
    </row>
    <row r="31" spans="1:46" s="13" customFormat="1" ht="19.5" customHeight="1" x14ac:dyDescent="0.2">
      <c r="A31" s="14">
        <v>28</v>
      </c>
      <c r="B31" s="15" t="s">
        <v>727</v>
      </c>
      <c r="C31" s="101"/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17"/>
      <c r="S31" s="18"/>
      <c r="T31" s="17"/>
      <c r="U31" s="18"/>
      <c r="V31" s="17"/>
      <c r="W31" s="18"/>
      <c r="X31" s="17"/>
      <c r="Y31" s="18"/>
      <c r="Z31" s="17"/>
      <c r="AA31" s="18"/>
      <c r="AB31" s="17"/>
      <c r="AC31" s="18"/>
      <c r="AD31" s="17"/>
      <c r="AE31" s="18"/>
      <c r="AF31" s="17"/>
      <c r="AG31" s="18"/>
      <c r="AH31" s="17"/>
      <c r="AI31" s="18"/>
      <c r="AN31" s="4"/>
      <c r="AO31" s="4"/>
      <c r="AP31" s="4"/>
      <c r="AQ31" s="4"/>
      <c r="AR31" s="4"/>
      <c r="AS31" s="4"/>
      <c r="AT31" s="4"/>
    </row>
    <row r="32" spans="1:46" s="13" customFormat="1" ht="19.5" customHeight="1" x14ac:dyDescent="0.2">
      <c r="A32" s="14">
        <v>29</v>
      </c>
      <c r="B32" s="15" t="s">
        <v>728</v>
      </c>
      <c r="C32" s="101"/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17"/>
      <c r="S32" s="18"/>
      <c r="T32" s="17"/>
      <c r="U32" s="18"/>
      <c r="V32" s="17"/>
      <c r="W32" s="18"/>
      <c r="X32" s="17"/>
      <c r="Y32" s="18"/>
      <c r="Z32" s="17"/>
      <c r="AA32" s="18"/>
      <c r="AB32" s="17"/>
      <c r="AC32" s="18"/>
      <c r="AD32" s="17"/>
      <c r="AE32" s="18"/>
      <c r="AF32" s="17"/>
      <c r="AG32" s="18"/>
      <c r="AH32" s="17"/>
      <c r="AI32" s="18"/>
      <c r="AN32" s="4"/>
      <c r="AO32" s="4"/>
      <c r="AP32" s="4"/>
      <c r="AQ32" s="4"/>
      <c r="AR32" s="4"/>
      <c r="AS32" s="4"/>
      <c r="AT32" s="4"/>
    </row>
    <row r="33" spans="1:46" s="13" customFormat="1" ht="19.5" customHeight="1" thickBot="1" x14ac:dyDescent="0.25">
      <c r="A33" s="19">
        <v>30</v>
      </c>
      <c r="B33" s="20" t="s">
        <v>729</v>
      </c>
      <c r="C33" s="102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22"/>
      <c r="AE33" s="23"/>
      <c r="AF33" s="22"/>
      <c r="AG33" s="23"/>
      <c r="AH33" s="22"/>
      <c r="AI33" s="23"/>
      <c r="AN33" s="4"/>
      <c r="AO33" s="4"/>
      <c r="AP33" s="4"/>
      <c r="AQ33" s="4"/>
      <c r="AR33" s="4"/>
      <c r="AS33" s="4"/>
      <c r="AT33" s="4"/>
    </row>
    <row r="34" spans="1:46" s="13" customFormat="1" ht="19.5" customHeight="1" x14ac:dyDescent="0.2">
      <c r="A34" s="8">
        <v>31</v>
      </c>
      <c r="B34" s="9" t="s">
        <v>730</v>
      </c>
      <c r="C34" s="100"/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1"/>
      <c r="AC34" s="12"/>
      <c r="AD34" s="11"/>
      <c r="AE34" s="12"/>
      <c r="AF34" s="11"/>
      <c r="AG34" s="12"/>
      <c r="AH34" s="11"/>
      <c r="AI34" s="12"/>
      <c r="AN34" s="4"/>
      <c r="AO34" s="4"/>
      <c r="AP34" s="4"/>
      <c r="AQ34" s="4"/>
      <c r="AR34" s="4"/>
      <c r="AS34" s="4"/>
      <c r="AT34" s="4"/>
    </row>
    <row r="35" spans="1:46" s="13" customFormat="1" ht="19.5" customHeight="1" x14ac:dyDescent="0.2">
      <c r="A35" s="14">
        <v>32</v>
      </c>
      <c r="B35" s="15" t="s">
        <v>731</v>
      </c>
      <c r="C35" s="101"/>
      <c r="D35" s="17"/>
      <c r="E35" s="18"/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17"/>
      <c r="S35" s="18"/>
      <c r="T35" s="17"/>
      <c r="U35" s="18"/>
      <c r="V35" s="17"/>
      <c r="W35" s="18"/>
      <c r="X35" s="17"/>
      <c r="Y35" s="18"/>
      <c r="Z35" s="17"/>
      <c r="AA35" s="18"/>
      <c r="AB35" s="17"/>
      <c r="AC35" s="18"/>
      <c r="AD35" s="17"/>
      <c r="AE35" s="18"/>
      <c r="AF35" s="17"/>
      <c r="AG35" s="18"/>
      <c r="AH35" s="17"/>
      <c r="AI35" s="18"/>
      <c r="AN35" s="4"/>
      <c r="AO35" s="4"/>
      <c r="AP35" s="4"/>
      <c r="AQ35" s="4"/>
      <c r="AR35" s="4"/>
      <c r="AS35" s="4"/>
      <c r="AT35" s="4"/>
    </row>
    <row r="36" spans="1:46" s="13" customFormat="1" ht="19.5" customHeight="1" x14ac:dyDescent="0.2">
      <c r="A36" s="14">
        <v>33</v>
      </c>
      <c r="B36" s="15" t="s">
        <v>732</v>
      </c>
      <c r="C36" s="101"/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8"/>
      <c r="T36" s="17"/>
      <c r="U36" s="18"/>
      <c r="V36" s="17"/>
      <c r="W36" s="18"/>
      <c r="X36" s="17"/>
      <c r="Y36" s="18"/>
      <c r="Z36" s="17"/>
      <c r="AA36" s="18"/>
      <c r="AB36" s="17"/>
      <c r="AC36" s="18"/>
      <c r="AD36" s="17"/>
      <c r="AE36" s="18"/>
      <c r="AF36" s="17"/>
      <c r="AG36" s="18"/>
      <c r="AH36" s="17"/>
      <c r="AI36" s="18"/>
      <c r="AN36" s="4"/>
      <c r="AO36" s="4"/>
      <c r="AP36" s="4"/>
      <c r="AQ36" s="4"/>
      <c r="AR36" s="4"/>
      <c r="AS36" s="4"/>
      <c r="AT36" s="4"/>
    </row>
    <row r="37" spans="1:46" s="13" customFormat="1" ht="19.5" customHeight="1" x14ac:dyDescent="0.2">
      <c r="A37" s="14">
        <v>34</v>
      </c>
      <c r="B37" s="15" t="s">
        <v>733</v>
      </c>
      <c r="C37" s="101"/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8"/>
      <c r="T37" s="17"/>
      <c r="U37" s="18"/>
      <c r="V37" s="17"/>
      <c r="W37" s="18"/>
      <c r="X37" s="17"/>
      <c r="Y37" s="18"/>
      <c r="Z37" s="17"/>
      <c r="AA37" s="18"/>
      <c r="AB37" s="17"/>
      <c r="AC37" s="18"/>
      <c r="AD37" s="17"/>
      <c r="AE37" s="18"/>
      <c r="AF37" s="17"/>
      <c r="AG37" s="18"/>
      <c r="AH37" s="17"/>
      <c r="AI37" s="18"/>
      <c r="AN37" s="4"/>
      <c r="AO37" s="4"/>
      <c r="AP37" s="4"/>
      <c r="AQ37" s="4"/>
      <c r="AR37" s="4"/>
      <c r="AS37" s="4"/>
      <c r="AT37" s="4"/>
    </row>
    <row r="38" spans="1:46" s="13" customFormat="1" ht="19.5" customHeight="1" thickBot="1" x14ac:dyDescent="0.25">
      <c r="A38" s="19">
        <v>35</v>
      </c>
      <c r="B38" s="20" t="s">
        <v>734</v>
      </c>
      <c r="C38" s="102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22"/>
      <c r="AE38" s="23"/>
      <c r="AF38" s="22"/>
      <c r="AG38" s="23"/>
      <c r="AH38" s="22"/>
      <c r="AI38" s="23"/>
      <c r="AN38" s="4"/>
      <c r="AO38" s="4"/>
      <c r="AP38" s="4"/>
      <c r="AQ38" s="4"/>
      <c r="AR38" s="4"/>
      <c r="AS38" s="4"/>
      <c r="AT38" s="4"/>
    </row>
    <row r="39" spans="1:46" s="13" customFormat="1" ht="19.5" customHeight="1" x14ac:dyDescent="0.2">
      <c r="A39" s="8">
        <v>36</v>
      </c>
      <c r="B39" s="9" t="s">
        <v>741</v>
      </c>
      <c r="C39" s="100"/>
      <c r="D39" s="11"/>
      <c r="E39" s="12"/>
      <c r="F39" s="11"/>
      <c r="G39" s="12"/>
      <c r="H39" s="11"/>
      <c r="I39" s="12"/>
      <c r="J39" s="11"/>
      <c r="K39" s="12"/>
      <c r="L39" s="11"/>
      <c r="M39" s="12"/>
      <c r="N39" s="11"/>
      <c r="O39" s="12"/>
      <c r="P39" s="11"/>
      <c r="Q39" s="12"/>
      <c r="R39" s="11"/>
      <c r="S39" s="12"/>
      <c r="T39" s="11"/>
      <c r="U39" s="12"/>
      <c r="V39" s="11"/>
      <c r="W39" s="12"/>
      <c r="X39" s="11"/>
      <c r="Y39" s="12"/>
      <c r="Z39" s="11"/>
      <c r="AA39" s="12"/>
      <c r="AB39" s="11"/>
      <c r="AC39" s="12"/>
      <c r="AD39" s="11"/>
      <c r="AE39" s="12"/>
      <c r="AF39" s="11"/>
      <c r="AG39" s="12"/>
      <c r="AH39" s="11"/>
      <c r="AI39" s="12"/>
      <c r="AN39" s="4"/>
      <c r="AO39" s="4"/>
      <c r="AP39" s="4"/>
      <c r="AQ39" s="4"/>
      <c r="AR39" s="4"/>
      <c r="AS39" s="4"/>
      <c r="AT39" s="4"/>
    </row>
    <row r="40" spans="1:46" s="13" customFormat="1" ht="19.5" customHeight="1" x14ac:dyDescent="0.2">
      <c r="A40" s="14">
        <v>37</v>
      </c>
      <c r="B40" s="15" t="s">
        <v>736</v>
      </c>
      <c r="C40" s="101"/>
      <c r="D40" s="17"/>
      <c r="E40" s="18"/>
      <c r="F40" s="17"/>
      <c r="G40" s="18"/>
      <c r="H40" s="17"/>
      <c r="I40" s="18"/>
      <c r="J40" s="17"/>
      <c r="K40" s="18"/>
      <c r="L40" s="17"/>
      <c r="M40" s="18"/>
      <c r="N40" s="17"/>
      <c r="O40" s="18"/>
      <c r="P40" s="17"/>
      <c r="Q40" s="18"/>
      <c r="R40" s="17"/>
      <c r="S40" s="18"/>
      <c r="T40" s="17"/>
      <c r="U40" s="18"/>
      <c r="V40" s="17"/>
      <c r="W40" s="18"/>
      <c r="X40" s="17"/>
      <c r="Y40" s="18"/>
      <c r="Z40" s="17"/>
      <c r="AA40" s="18"/>
      <c r="AB40" s="17"/>
      <c r="AC40" s="18"/>
      <c r="AD40" s="17"/>
      <c r="AE40" s="18"/>
      <c r="AF40" s="17"/>
      <c r="AG40" s="18"/>
      <c r="AH40" s="17"/>
      <c r="AI40" s="18"/>
      <c r="AN40" s="4"/>
      <c r="AO40" s="4"/>
      <c r="AP40" s="4"/>
      <c r="AQ40" s="4"/>
      <c r="AR40" s="4"/>
      <c r="AS40" s="4"/>
      <c r="AT40" s="4"/>
    </row>
    <row r="41" spans="1:46" s="13" customFormat="1" ht="19.5" customHeight="1" x14ac:dyDescent="0.2">
      <c r="A41" s="14">
        <v>38</v>
      </c>
      <c r="B41" s="15" t="s">
        <v>737</v>
      </c>
      <c r="C41" s="101"/>
      <c r="D41" s="17"/>
      <c r="E41" s="18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N41" s="4"/>
      <c r="AO41" s="4"/>
      <c r="AP41" s="4"/>
      <c r="AQ41" s="4"/>
      <c r="AR41" s="4"/>
      <c r="AS41" s="4"/>
      <c r="AT41" s="4"/>
    </row>
    <row r="42" spans="1:46" s="13" customFormat="1" ht="19.5" customHeight="1" thickBot="1" x14ac:dyDescent="0.25">
      <c r="A42" s="19">
        <v>39</v>
      </c>
      <c r="B42" s="20" t="s">
        <v>738</v>
      </c>
      <c r="C42" s="102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3"/>
      <c r="R42" s="22"/>
      <c r="S42" s="23"/>
      <c r="T42" s="22"/>
      <c r="U42" s="23"/>
      <c r="V42" s="22"/>
      <c r="W42" s="23"/>
      <c r="X42" s="22"/>
      <c r="Y42" s="23"/>
      <c r="Z42" s="22"/>
      <c r="AA42" s="23"/>
      <c r="AB42" s="22"/>
      <c r="AC42" s="23"/>
      <c r="AD42" s="22"/>
      <c r="AE42" s="23"/>
      <c r="AF42" s="22"/>
      <c r="AG42" s="23"/>
      <c r="AH42" s="22"/>
      <c r="AI42" s="23"/>
      <c r="AN42" s="4"/>
      <c r="AO42" s="4"/>
      <c r="AP42" s="4"/>
      <c r="AQ42" s="4"/>
      <c r="AR42" s="4"/>
      <c r="AS42" s="4"/>
      <c r="AT42" s="4"/>
    </row>
  </sheetData>
  <mergeCells count="6">
    <mergeCell ref="A1:Z1"/>
    <mergeCell ref="AA1:AI1"/>
    <mergeCell ref="AJ1:BR1"/>
    <mergeCell ref="A2:A3"/>
    <mergeCell ref="B2:C3"/>
    <mergeCell ref="AH2:AI3"/>
  </mergeCells>
  <pageMargins left="0.7" right="0.17" top="0.17" bottom="0.17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38C1-388F-42F7-B860-D038E6ABD8E2}">
  <dimension ref="A1:N29"/>
  <sheetViews>
    <sheetView workbookViewId="0"/>
  </sheetViews>
  <sheetFormatPr defaultRowHeight="14.25" x14ac:dyDescent="0.2"/>
  <cols>
    <col min="1" max="1" width="3.375" style="65" customWidth="1"/>
    <col min="2" max="2" width="3.375" style="66" hidden="1" customWidth="1"/>
    <col min="3" max="3" width="12.875" style="65" customWidth="1"/>
    <col min="4" max="4" width="6.375" style="65" customWidth="1"/>
    <col min="5" max="5" width="11.125" style="65" customWidth="1"/>
    <col min="6" max="6" width="3.625" style="65" customWidth="1"/>
    <col min="7" max="7" width="9.875" style="70" customWidth="1"/>
    <col min="8" max="8" width="3.375" style="65" customWidth="1"/>
    <col min="9" max="9" width="3.375" style="66" hidden="1" customWidth="1"/>
    <col min="10" max="10" width="12.875" style="65" customWidth="1"/>
    <col min="11" max="11" width="6.375" style="65" customWidth="1"/>
    <col min="12" max="12" width="11.125" style="70" customWidth="1"/>
    <col min="13" max="13" width="3.625" style="70" customWidth="1"/>
    <col min="14" max="14" width="9.875" style="70" customWidth="1"/>
    <col min="15" max="256" width="9.125" style="65"/>
    <col min="257" max="257" width="3.375" style="65" customWidth="1"/>
    <col min="258" max="258" width="0" style="65" hidden="1" customWidth="1"/>
    <col min="259" max="259" width="12.875" style="65" customWidth="1"/>
    <col min="260" max="260" width="6.375" style="65" customWidth="1"/>
    <col min="261" max="261" width="11.125" style="65" customWidth="1"/>
    <col min="262" max="262" width="3.625" style="65" customWidth="1"/>
    <col min="263" max="263" width="9.875" style="65" customWidth="1"/>
    <col min="264" max="264" width="3.375" style="65" customWidth="1"/>
    <col min="265" max="265" width="0" style="65" hidden="1" customWidth="1"/>
    <col min="266" max="266" width="12.875" style="65" customWidth="1"/>
    <col min="267" max="267" width="6.375" style="65" customWidth="1"/>
    <col min="268" max="268" width="11.125" style="65" customWidth="1"/>
    <col min="269" max="269" width="3.625" style="65" customWidth="1"/>
    <col min="270" max="270" width="9.875" style="65" customWidth="1"/>
    <col min="271" max="512" width="9.125" style="65"/>
    <col min="513" max="513" width="3.375" style="65" customWidth="1"/>
    <col min="514" max="514" width="0" style="65" hidden="1" customWidth="1"/>
    <col min="515" max="515" width="12.875" style="65" customWidth="1"/>
    <col min="516" max="516" width="6.375" style="65" customWidth="1"/>
    <col min="517" max="517" width="11.125" style="65" customWidth="1"/>
    <col min="518" max="518" width="3.625" style="65" customWidth="1"/>
    <col min="519" max="519" width="9.875" style="65" customWidth="1"/>
    <col min="520" max="520" width="3.375" style="65" customWidth="1"/>
    <col min="521" max="521" width="0" style="65" hidden="1" customWidth="1"/>
    <col min="522" max="522" width="12.875" style="65" customWidth="1"/>
    <col min="523" max="523" width="6.375" style="65" customWidth="1"/>
    <col min="524" max="524" width="11.125" style="65" customWidth="1"/>
    <col min="525" max="525" width="3.625" style="65" customWidth="1"/>
    <col min="526" max="526" width="9.875" style="65" customWidth="1"/>
    <col min="527" max="768" width="9.125" style="65"/>
    <col min="769" max="769" width="3.375" style="65" customWidth="1"/>
    <col min="770" max="770" width="0" style="65" hidden="1" customWidth="1"/>
    <col min="771" max="771" width="12.875" style="65" customWidth="1"/>
    <col min="772" max="772" width="6.375" style="65" customWidth="1"/>
    <col min="773" max="773" width="11.125" style="65" customWidth="1"/>
    <col min="774" max="774" width="3.625" style="65" customWidth="1"/>
    <col min="775" max="775" width="9.875" style="65" customWidth="1"/>
    <col min="776" max="776" width="3.375" style="65" customWidth="1"/>
    <col min="777" max="777" width="0" style="65" hidden="1" customWidth="1"/>
    <col min="778" max="778" width="12.875" style="65" customWidth="1"/>
    <col min="779" max="779" width="6.375" style="65" customWidth="1"/>
    <col min="780" max="780" width="11.125" style="65" customWidth="1"/>
    <col min="781" max="781" width="3.625" style="65" customWidth="1"/>
    <col min="782" max="782" width="9.875" style="65" customWidth="1"/>
    <col min="783" max="1024" width="9.125" style="65"/>
    <col min="1025" max="1025" width="3.375" style="65" customWidth="1"/>
    <col min="1026" max="1026" width="0" style="65" hidden="1" customWidth="1"/>
    <col min="1027" max="1027" width="12.875" style="65" customWidth="1"/>
    <col min="1028" max="1028" width="6.375" style="65" customWidth="1"/>
    <col min="1029" max="1029" width="11.125" style="65" customWidth="1"/>
    <col min="1030" max="1030" width="3.625" style="65" customWidth="1"/>
    <col min="1031" max="1031" width="9.875" style="65" customWidth="1"/>
    <col min="1032" max="1032" width="3.375" style="65" customWidth="1"/>
    <col min="1033" max="1033" width="0" style="65" hidden="1" customWidth="1"/>
    <col min="1034" max="1034" width="12.875" style="65" customWidth="1"/>
    <col min="1035" max="1035" width="6.375" style="65" customWidth="1"/>
    <col min="1036" max="1036" width="11.125" style="65" customWidth="1"/>
    <col min="1037" max="1037" width="3.625" style="65" customWidth="1"/>
    <col min="1038" max="1038" width="9.875" style="65" customWidth="1"/>
    <col min="1039" max="1280" width="9.125" style="65"/>
    <col min="1281" max="1281" width="3.375" style="65" customWidth="1"/>
    <col min="1282" max="1282" width="0" style="65" hidden="1" customWidth="1"/>
    <col min="1283" max="1283" width="12.875" style="65" customWidth="1"/>
    <col min="1284" max="1284" width="6.375" style="65" customWidth="1"/>
    <col min="1285" max="1285" width="11.125" style="65" customWidth="1"/>
    <col min="1286" max="1286" width="3.625" style="65" customWidth="1"/>
    <col min="1287" max="1287" width="9.875" style="65" customWidth="1"/>
    <col min="1288" max="1288" width="3.375" style="65" customWidth="1"/>
    <col min="1289" max="1289" width="0" style="65" hidden="1" customWidth="1"/>
    <col min="1290" max="1290" width="12.875" style="65" customWidth="1"/>
    <col min="1291" max="1291" width="6.375" style="65" customWidth="1"/>
    <col min="1292" max="1292" width="11.125" style="65" customWidth="1"/>
    <col min="1293" max="1293" width="3.625" style="65" customWidth="1"/>
    <col min="1294" max="1294" width="9.875" style="65" customWidth="1"/>
    <col min="1295" max="1536" width="9.125" style="65"/>
    <col min="1537" max="1537" width="3.375" style="65" customWidth="1"/>
    <col min="1538" max="1538" width="0" style="65" hidden="1" customWidth="1"/>
    <col min="1539" max="1539" width="12.875" style="65" customWidth="1"/>
    <col min="1540" max="1540" width="6.375" style="65" customWidth="1"/>
    <col min="1541" max="1541" width="11.125" style="65" customWidth="1"/>
    <col min="1542" max="1542" width="3.625" style="65" customWidth="1"/>
    <col min="1543" max="1543" width="9.875" style="65" customWidth="1"/>
    <col min="1544" max="1544" width="3.375" style="65" customWidth="1"/>
    <col min="1545" max="1545" width="0" style="65" hidden="1" customWidth="1"/>
    <col min="1546" max="1546" width="12.875" style="65" customWidth="1"/>
    <col min="1547" max="1547" width="6.375" style="65" customWidth="1"/>
    <col min="1548" max="1548" width="11.125" style="65" customWidth="1"/>
    <col min="1549" max="1549" width="3.625" style="65" customWidth="1"/>
    <col min="1550" max="1550" width="9.875" style="65" customWidth="1"/>
    <col min="1551" max="1792" width="9.125" style="65"/>
    <col min="1793" max="1793" width="3.375" style="65" customWidth="1"/>
    <col min="1794" max="1794" width="0" style="65" hidden="1" customWidth="1"/>
    <col min="1795" max="1795" width="12.875" style="65" customWidth="1"/>
    <col min="1796" max="1796" width="6.375" style="65" customWidth="1"/>
    <col min="1797" max="1797" width="11.125" style="65" customWidth="1"/>
    <col min="1798" max="1798" width="3.625" style="65" customWidth="1"/>
    <col min="1799" max="1799" width="9.875" style="65" customWidth="1"/>
    <col min="1800" max="1800" width="3.375" style="65" customWidth="1"/>
    <col min="1801" max="1801" width="0" style="65" hidden="1" customWidth="1"/>
    <col min="1802" max="1802" width="12.875" style="65" customWidth="1"/>
    <col min="1803" max="1803" width="6.375" style="65" customWidth="1"/>
    <col min="1804" max="1804" width="11.125" style="65" customWidth="1"/>
    <col min="1805" max="1805" width="3.625" style="65" customWidth="1"/>
    <col min="1806" max="1806" width="9.875" style="65" customWidth="1"/>
    <col min="1807" max="2048" width="9.125" style="65"/>
    <col min="2049" max="2049" width="3.375" style="65" customWidth="1"/>
    <col min="2050" max="2050" width="0" style="65" hidden="1" customWidth="1"/>
    <col min="2051" max="2051" width="12.875" style="65" customWidth="1"/>
    <col min="2052" max="2052" width="6.375" style="65" customWidth="1"/>
    <col min="2053" max="2053" width="11.125" style="65" customWidth="1"/>
    <col min="2054" max="2054" width="3.625" style="65" customWidth="1"/>
    <col min="2055" max="2055" width="9.875" style="65" customWidth="1"/>
    <col min="2056" max="2056" width="3.375" style="65" customWidth="1"/>
    <col min="2057" max="2057" width="0" style="65" hidden="1" customWidth="1"/>
    <col min="2058" max="2058" width="12.875" style="65" customWidth="1"/>
    <col min="2059" max="2059" width="6.375" style="65" customWidth="1"/>
    <col min="2060" max="2060" width="11.125" style="65" customWidth="1"/>
    <col min="2061" max="2061" width="3.625" style="65" customWidth="1"/>
    <col min="2062" max="2062" width="9.875" style="65" customWidth="1"/>
    <col min="2063" max="2304" width="9.125" style="65"/>
    <col min="2305" max="2305" width="3.375" style="65" customWidth="1"/>
    <col min="2306" max="2306" width="0" style="65" hidden="1" customWidth="1"/>
    <col min="2307" max="2307" width="12.875" style="65" customWidth="1"/>
    <col min="2308" max="2308" width="6.375" style="65" customWidth="1"/>
    <col min="2309" max="2309" width="11.125" style="65" customWidth="1"/>
    <col min="2310" max="2310" width="3.625" style="65" customWidth="1"/>
    <col min="2311" max="2311" width="9.875" style="65" customWidth="1"/>
    <col min="2312" max="2312" width="3.375" style="65" customWidth="1"/>
    <col min="2313" max="2313" width="0" style="65" hidden="1" customWidth="1"/>
    <col min="2314" max="2314" width="12.875" style="65" customWidth="1"/>
    <col min="2315" max="2315" width="6.375" style="65" customWidth="1"/>
    <col min="2316" max="2316" width="11.125" style="65" customWidth="1"/>
    <col min="2317" max="2317" width="3.625" style="65" customWidth="1"/>
    <col min="2318" max="2318" width="9.875" style="65" customWidth="1"/>
    <col min="2319" max="2560" width="9.125" style="65"/>
    <col min="2561" max="2561" width="3.375" style="65" customWidth="1"/>
    <col min="2562" max="2562" width="0" style="65" hidden="1" customWidth="1"/>
    <col min="2563" max="2563" width="12.875" style="65" customWidth="1"/>
    <col min="2564" max="2564" width="6.375" style="65" customWidth="1"/>
    <col min="2565" max="2565" width="11.125" style="65" customWidth="1"/>
    <col min="2566" max="2566" width="3.625" style="65" customWidth="1"/>
    <col min="2567" max="2567" width="9.875" style="65" customWidth="1"/>
    <col min="2568" max="2568" width="3.375" style="65" customWidth="1"/>
    <col min="2569" max="2569" width="0" style="65" hidden="1" customWidth="1"/>
    <col min="2570" max="2570" width="12.875" style="65" customWidth="1"/>
    <col min="2571" max="2571" width="6.375" style="65" customWidth="1"/>
    <col min="2572" max="2572" width="11.125" style="65" customWidth="1"/>
    <col min="2573" max="2573" width="3.625" style="65" customWidth="1"/>
    <col min="2574" max="2574" width="9.875" style="65" customWidth="1"/>
    <col min="2575" max="2816" width="9.125" style="65"/>
    <col min="2817" max="2817" width="3.375" style="65" customWidth="1"/>
    <col min="2818" max="2818" width="0" style="65" hidden="1" customWidth="1"/>
    <col min="2819" max="2819" width="12.875" style="65" customWidth="1"/>
    <col min="2820" max="2820" width="6.375" style="65" customWidth="1"/>
    <col min="2821" max="2821" width="11.125" style="65" customWidth="1"/>
    <col min="2822" max="2822" width="3.625" style="65" customWidth="1"/>
    <col min="2823" max="2823" width="9.875" style="65" customWidth="1"/>
    <col min="2824" max="2824" width="3.375" style="65" customWidth="1"/>
    <col min="2825" max="2825" width="0" style="65" hidden="1" customWidth="1"/>
    <col min="2826" max="2826" width="12.875" style="65" customWidth="1"/>
    <col min="2827" max="2827" width="6.375" style="65" customWidth="1"/>
    <col min="2828" max="2828" width="11.125" style="65" customWidth="1"/>
    <col min="2829" max="2829" width="3.625" style="65" customWidth="1"/>
    <col min="2830" max="2830" width="9.875" style="65" customWidth="1"/>
    <col min="2831" max="3072" width="9.125" style="65"/>
    <col min="3073" max="3073" width="3.375" style="65" customWidth="1"/>
    <col min="3074" max="3074" width="0" style="65" hidden="1" customWidth="1"/>
    <col min="3075" max="3075" width="12.875" style="65" customWidth="1"/>
    <col min="3076" max="3076" width="6.375" style="65" customWidth="1"/>
    <col min="3077" max="3077" width="11.125" style="65" customWidth="1"/>
    <col min="3078" max="3078" width="3.625" style="65" customWidth="1"/>
    <col min="3079" max="3079" width="9.875" style="65" customWidth="1"/>
    <col min="3080" max="3080" width="3.375" style="65" customWidth="1"/>
    <col min="3081" max="3081" width="0" style="65" hidden="1" customWidth="1"/>
    <col min="3082" max="3082" width="12.875" style="65" customWidth="1"/>
    <col min="3083" max="3083" width="6.375" style="65" customWidth="1"/>
    <col min="3084" max="3084" width="11.125" style="65" customWidth="1"/>
    <col min="3085" max="3085" width="3.625" style="65" customWidth="1"/>
    <col min="3086" max="3086" width="9.875" style="65" customWidth="1"/>
    <col min="3087" max="3328" width="9.125" style="65"/>
    <col min="3329" max="3329" width="3.375" style="65" customWidth="1"/>
    <col min="3330" max="3330" width="0" style="65" hidden="1" customWidth="1"/>
    <col min="3331" max="3331" width="12.875" style="65" customWidth="1"/>
    <col min="3332" max="3332" width="6.375" style="65" customWidth="1"/>
    <col min="3333" max="3333" width="11.125" style="65" customWidth="1"/>
    <col min="3334" max="3334" width="3.625" style="65" customWidth="1"/>
    <col min="3335" max="3335" width="9.875" style="65" customWidth="1"/>
    <col min="3336" max="3336" width="3.375" style="65" customWidth="1"/>
    <col min="3337" max="3337" width="0" style="65" hidden="1" customWidth="1"/>
    <col min="3338" max="3338" width="12.875" style="65" customWidth="1"/>
    <col min="3339" max="3339" width="6.375" style="65" customWidth="1"/>
    <col min="3340" max="3340" width="11.125" style="65" customWidth="1"/>
    <col min="3341" max="3341" width="3.625" style="65" customWidth="1"/>
    <col min="3342" max="3342" width="9.875" style="65" customWidth="1"/>
    <col min="3343" max="3584" width="9.125" style="65"/>
    <col min="3585" max="3585" width="3.375" style="65" customWidth="1"/>
    <col min="3586" max="3586" width="0" style="65" hidden="1" customWidth="1"/>
    <col min="3587" max="3587" width="12.875" style="65" customWidth="1"/>
    <col min="3588" max="3588" width="6.375" style="65" customWidth="1"/>
    <col min="3589" max="3589" width="11.125" style="65" customWidth="1"/>
    <col min="3590" max="3590" width="3.625" style="65" customWidth="1"/>
    <col min="3591" max="3591" width="9.875" style="65" customWidth="1"/>
    <col min="3592" max="3592" width="3.375" style="65" customWidth="1"/>
    <col min="3593" max="3593" width="0" style="65" hidden="1" customWidth="1"/>
    <col min="3594" max="3594" width="12.875" style="65" customWidth="1"/>
    <col min="3595" max="3595" width="6.375" style="65" customWidth="1"/>
    <col min="3596" max="3596" width="11.125" style="65" customWidth="1"/>
    <col min="3597" max="3597" width="3.625" style="65" customWidth="1"/>
    <col min="3598" max="3598" width="9.875" style="65" customWidth="1"/>
    <col min="3599" max="3840" width="9.125" style="65"/>
    <col min="3841" max="3841" width="3.375" style="65" customWidth="1"/>
    <col min="3842" max="3842" width="0" style="65" hidden="1" customWidth="1"/>
    <col min="3843" max="3843" width="12.875" style="65" customWidth="1"/>
    <col min="3844" max="3844" width="6.375" style="65" customWidth="1"/>
    <col min="3845" max="3845" width="11.125" style="65" customWidth="1"/>
    <col min="3846" max="3846" width="3.625" style="65" customWidth="1"/>
    <col min="3847" max="3847" width="9.875" style="65" customWidth="1"/>
    <col min="3848" max="3848" width="3.375" style="65" customWidth="1"/>
    <col min="3849" max="3849" width="0" style="65" hidden="1" customWidth="1"/>
    <col min="3850" max="3850" width="12.875" style="65" customWidth="1"/>
    <col min="3851" max="3851" width="6.375" style="65" customWidth="1"/>
    <col min="3852" max="3852" width="11.125" style="65" customWidth="1"/>
    <col min="3853" max="3853" width="3.625" style="65" customWidth="1"/>
    <col min="3854" max="3854" width="9.875" style="65" customWidth="1"/>
    <col min="3855" max="4096" width="9.125" style="65"/>
    <col min="4097" max="4097" width="3.375" style="65" customWidth="1"/>
    <col min="4098" max="4098" width="0" style="65" hidden="1" customWidth="1"/>
    <col min="4099" max="4099" width="12.875" style="65" customWidth="1"/>
    <col min="4100" max="4100" width="6.375" style="65" customWidth="1"/>
    <col min="4101" max="4101" width="11.125" style="65" customWidth="1"/>
    <col min="4102" max="4102" width="3.625" style="65" customWidth="1"/>
    <col min="4103" max="4103" width="9.875" style="65" customWidth="1"/>
    <col min="4104" max="4104" width="3.375" style="65" customWidth="1"/>
    <col min="4105" max="4105" width="0" style="65" hidden="1" customWidth="1"/>
    <col min="4106" max="4106" width="12.875" style="65" customWidth="1"/>
    <col min="4107" max="4107" width="6.375" style="65" customWidth="1"/>
    <col min="4108" max="4108" width="11.125" style="65" customWidth="1"/>
    <col min="4109" max="4109" width="3.625" style="65" customWidth="1"/>
    <col min="4110" max="4110" width="9.875" style="65" customWidth="1"/>
    <col min="4111" max="4352" width="9.125" style="65"/>
    <col min="4353" max="4353" width="3.375" style="65" customWidth="1"/>
    <col min="4354" max="4354" width="0" style="65" hidden="1" customWidth="1"/>
    <col min="4355" max="4355" width="12.875" style="65" customWidth="1"/>
    <col min="4356" max="4356" width="6.375" style="65" customWidth="1"/>
    <col min="4357" max="4357" width="11.125" style="65" customWidth="1"/>
    <col min="4358" max="4358" width="3.625" style="65" customWidth="1"/>
    <col min="4359" max="4359" width="9.875" style="65" customWidth="1"/>
    <col min="4360" max="4360" width="3.375" style="65" customWidth="1"/>
    <col min="4361" max="4361" width="0" style="65" hidden="1" customWidth="1"/>
    <col min="4362" max="4362" width="12.875" style="65" customWidth="1"/>
    <col min="4363" max="4363" width="6.375" style="65" customWidth="1"/>
    <col min="4364" max="4364" width="11.125" style="65" customWidth="1"/>
    <col min="4365" max="4365" width="3.625" style="65" customWidth="1"/>
    <col min="4366" max="4366" width="9.875" style="65" customWidth="1"/>
    <col min="4367" max="4608" width="9.125" style="65"/>
    <col min="4609" max="4609" width="3.375" style="65" customWidth="1"/>
    <col min="4610" max="4610" width="0" style="65" hidden="1" customWidth="1"/>
    <col min="4611" max="4611" width="12.875" style="65" customWidth="1"/>
    <col min="4612" max="4612" width="6.375" style="65" customWidth="1"/>
    <col min="4613" max="4613" width="11.125" style="65" customWidth="1"/>
    <col min="4614" max="4614" width="3.625" style="65" customWidth="1"/>
    <col min="4615" max="4615" width="9.875" style="65" customWidth="1"/>
    <col min="4616" max="4616" width="3.375" style="65" customWidth="1"/>
    <col min="4617" max="4617" width="0" style="65" hidden="1" customWidth="1"/>
    <col min="4618" max="4618" width="12.875" style="65" customWidth="1"/>
    <col min="4619" max="4619" width="6.375" style="65" customWidth="1"/>
    <col min="4620" max="4620" width="11.125" style="65" customWidth="1"/>
    <col min="4621" max="4621" width="3.625" style="65" customWidth="1"/>
    <col min="4622" max="4622" width="9.875" style="65" customWidth="1"/>
    <col min="4623" max="4864" width="9.125" style="65"/>
    <col min="4865" max="4865" width="3.375" style="65" customWidth="1"/>
    <col min="4866" max="4866" width="0" style="65" hidden="1" customWidth="1"/>
    <col min="4867" max="4867" width="12.875" style="65" customWidth="1"/>
    <col min="4868" max="4868" width="6.375" style="65" customWidth="1"/>
    <col min="4869" max="4869" width="11.125" style="65" customWidth="1"/>
    <col min="4870" max="4870" width="3.625" style="65" customWidth="1"/>
    <col min="4871" max="4871" width="9.875" style="65" customWidth="1"/>
    <col min="4872" max="4872" width="3.375" style="65" customWidth="1"/>
    <col min="4873" max="4873" width="0" style="65" hidden="1" customWidth="1"/>
    <col min="4874" max="4874" width="12.875" style="65" customWidth="1"/>
    <col min="4875" max="4875" width="6.375" style="65" customWidth="1"/>
    <col min="4876" max="4876" width="11.125" style="65" customWidth="1"/>
    <col min="4877" max="4877" width="3.625" style="65" customWidth="1"/>
    <col min="4878" max="4878" width="9.875" style="65" customWidth="1"/>
    <col min="4879" max="5120" width="9.125" style="65"/>
    <col min="5121" max="5121" width="3.375" style="65" customWidth="1"/>
    <col min="5122" max="5122" width="0" style="65" hidden="1" customWidth="1"/>
    <col min="5123" max="5123" width="12.875" style="65" customWidth="1"/>
    <col min="5124" max="5124" width="6.375" style="65" customWidth="1"/>
    <col min="5125" max="5125" width="11.125" style="65" customWidth="1"/>
    <col min="5126" max="5126" width="3.625" style="65" customWidth="1"/>
    <col min="5127" max="5127" width="9.875" style="65" customWidth="1"/>
    <col min="5128" max="5128" width="3.375" style="65" customWidth="1"/>
    <col min="5129" max="5129" width="0" style="65" hidden="1" customWidth="1"/>
    <col min="5130" max="5130" width="12.875" style="65" customWidth="1"/>
    <col min="5131" max="5131" width="6.375" style="65" customWidth="1"/>
    <col min="5132" max="5132" width="11.125" style="65" customWidth="1"/>
    <col min="5133" max="5133" width="3.625" style="65" customWidth="1"/>
    <col min="5134" max="5134" width="9.875" style="65" customWidth="1"/>
    <col min="5135" max="5376" width="9.125" style="65"/>
    <col min="5377" max="5377" width="3.375" style="65" customWidth="1"/>
    <col min="5378" max="5378" width="0" style="65" hidden="1" customWidth="1"/>
    <col min="5379" max="5379" width="12.875" style="65" customWidth="1"/>
    <col min="5380" max="5380" width="6.375" style="65" customWidth="1"/>
    <col min="5381" max="5381" width="11.125" style="65" customWidth="1"/>
    <col min="5382" max="5382" width="3.625" style="65" customWidth="1"/>
    <col min="5383" max="5383" width="9.875" style="65" customWidth="1"/>
    <col min="5384" max="5384" width="3.375" style="65" customWidth="1"/>
    <col min="5385" max="5385" width="0" style="65" hidden="1" customWidth="1"/>
    <col min="5386" max="5386" width="12.875" style="65" customWidth="1"/>
    <col min="5387" max="5387" width="6.375" style="65" customWidth="1"/>
    <col min="5388" max="5388" width="11.125" style="65" customWidth="1"/>
    <col min="5389" max="5389" width="3.625" style="65" customWidth="1"/>
    <col min="5390" max="5390" width="9.875" style="65" customWidth="1"/>
    <col min="5391" max="5632" width="9.125" style="65"/>
    <col min="5633" max="5633" width="3.375" style="65" customWidth="1"/>
    <col min="5634" max="5634" width="0" style="65" hidden="1" customWidth="1"/>
    <col min="5635" max="5635" width="12.875" style="65" customWidth="1"/>
    <col min="5636" max="5636" width="6.375" style="65" customWidth="1"/>
    <col min="5637" max="5637" width="11.125" style="65" customWidth="1"/>
    <col min="5638" max="5638" width="3.625" style="65" customWidth="1"/>
    <col min="5639" max="5639" width="9.875" style="65" customWidth="1"/>
    <col min="5640" max="5640" width="3.375" style="65" customWidth="1"/>
    <col min="5641" max="5641" width="0" style="65" hidden="1" customWidth="1"/>
    <col min="5642" max="5642" width="12.875" style="65" customWidth="1"/>
    <col min="5643" max="5643" width="6.375" style="65" customWidth="1"/>
    <col min="5644" max="5644" width="11.125" style="65" customWidth="1"/>
    <col min="5645" max="5645" width="3.625" style="65" customWidth="1"/>
    <col min="5646" max="5646" width="9.875" style="65" customWidth="1"/>
    <col min="5647" max="5888" width="9.125" style="65"/>
    <col min="5889" max="5889" width="3.375" style="65" customWidth="1"/>
    <col min="5890" max="5890" width="0" style="65" hidden="1" customWidth="1"/>
    <col min="5891" max="5891" width="12.875" style="65" customWidth="1"/>
    <col min="5892" max="5892" width="6.375" style="65" customWidth="1"/>
    <col min="5893" max="5893" width="11.125" style="65" customWidth="1"/>
    <col min="5894" max="5894" width="3.625" style="65" customWidth="1"/>
    <col min="5895" max="5895" width="9.875" style="65" customWidth="1"/>
    <col min="5896" max="5896" width="3.375" style="65" customWidth="1"/>
    <col min="5897" max="5897" width="0" style="65" hidden="1" customWidth="1"/>
    <col min="5898" max="5898" width="12.875" style="65" customWidth="1"/>
    <col min="5899" max="5899" width="6.375" style="65" customWidth="1"/>
    <col min="5900" max="5900" width="11.125" style="65" customWidth="1"/>
    <col min="5901" max="5901" width="3.625" style="65" customWidth="1"/>
    <col min="5902" max="5902" width="9.875" style="65" customWidth="1"/>
    <col min="5903" max="6144" width="9.125" style="65"/>
    <col min="6145" max="6145" width="3.375" style="65" customWidth="1"/>
    <col min="6146" max="6146" width="0" style="65" hidden="1" customWidth="1"/>
    <col min="6147" max="6147" width="12.875" style="65" customWidth="1"/>
    <col min="6148" max="6148" width="6.375" style="65" customWidth="1"/>
    <col min="6149" max="6149" width="11.125" style="65" customWidth="1"/>
    <col min="6150" max="6150" width="3.625" style="65" customWidth="1"/>
    <col min="6151" max="6151" width="9.875" style="65" customWidth="1"/>
    <col min="6152" max="6152" width="3.375" style="65" customWidth="1"/>
    <col min="6153" max="6153" width="0" style="65" hidden="1" customWidth="1"/>
    <col min="6154" max="6154" width="12.875" style="65" customWidth="1"/>
    <col min="6155" max="6155" width="6.375" style="65" customWidth="1"/>
    <col min="6156" max="6156" width="11.125" style="65" customWidth="1"/>
    <col min="6157" max="6157" width="3.625" style="65" customWidth="1"/>
    <col min="6158" max="6158" width="9.875" style="65" customWidth="1"/>
    <col min="6159" max="6400" width="9.125" style="65"/>
    <col min="6401" max="6401" width="3.375" style="65" customWidth="1"/>
    <col min="6402" max="6402" width="0" style="65" hidden="1" customWidth="1"/>
    <col min="6403" max="6403" width="12.875" style="65" customWidth="1"/>
    <col min="6404" max="6404" width="6.375" style="65" customWidth="1"/>
    <col min="6405" max="6405" width="11.125" style="65" customWidth="1"/>
    <col min="6406" max="6406" width="3.625" style="65" customWidth="1"/>
    <col min="6407" max="6407" width="9.875" style="65" customWidth="1"/>
    <col min="6408" max="6408" width="3.375" style="65" customWidth="1"/>
    <col min="6409" max="6409" width="0" style="65" hidden="1" customWidth="1"/>
    <col min="6410" max="6410" width="12.875" style="65" customWidth="1"/>
    <col min="6411" max="6411" width="6.375" style="65" customWidth="1"/>
    <col min="6412" max="6412" width="11.125" style="65" customWidth="1"/>
    <col min="6413" max="6413" width="3.625" style="65" customWidth="1"/>
    <col min="6414" max="6414" width="9.875" style="65" customWidth="1"/>
    <col min="6415" max="6656" width="9.125" style="65"/>
    <col min="6657" max="6657" width="3.375" style="65" customWidth="1"/>
    <col min="6658" max="6658" width="0" style="65" hidden="1" customWidth="1"/>
    <col min="6659" max="6659" width="12.875" style="65" customWidth="1"/>
    <col min="6660" max="6660" width="6.375" style="65" customWidth="1"/>
    <col min="6661" max="6661" width="11.125" style="65" customWidth="1"/>
    <col min="6662" max="6662" width="3.625" style="65" customWidth="1"/>
    <col min="6663" max="6663" width="9.875" style="65" customWidth="1"/>
    <col min="6664" max="6664" width="3.375" style="65" customWidth="1"/>
    <col min="6665" max="6665" width="0" style="65" hidden="1" customWidth="1"/>
    <col min="6666" max="6666" width="12.875" style="65" customWidth="1"/>
    <col min="6667" max="6667" width="6.375" style="65" customWidth="1"/>
    <col min="6668" max="6668" width="11.125" style="65" customWidth="1"/>
    <col min="6669" max="6669" width="3.625" style="65" customWidth="1"/>
    <col min="6670" max="6670" width="9.875" style="65" customWidth="1"/>
    <col min="6671" max="6912" width="9.125" style="65"/>
    <col min="6913" max="6913" width="3.375" style="65" customWidth="1"/>
    <col min="6914" max="6914" width="0" style="65" hidden="1" customWidth="1"/>
    <col min="6915" max="6915" width="12.875" style="65" customWidth="1"/>
    <col min="6916" max="6916" width="6.375" style="65" customWidth="1"/>
    <col min="6917" max="6917" width="11.125" style="65" customWidth="1"/>
    <col min="6918" max="6918" width="3.625" style="65" customWidth="1"/>
    <col min="6919" max="6919" width="9.875" style="65" customWidth="1"/>
    <col min="6920" max="6920" width="3.375" style="65" customWidth="1"/>
    <col min="6921" max="6921" width="0" style="65" hidden="1" customWidth="1"/>
    <col min="6922" max="6922" width="12.875" style="65" customWidth="1"/>
    <col min="6923" max="6923" width="6.375" style="65" customWidth="1"/>
    <col min="6924" max="6924" width="11.125" style="65" customWidth="1"/>
    <col min="6925" max="6925" width="3.625" style="65" customWidth="1"/>
    <col min="6926" max="6926" width="9.875" style="65" customWidth="1"/>
    <col min="6927" max="7168" width="9.125" style="65"/>
    <col min="7169" max="7169" width="3.375" style="65" customWidth="1"/>
    <col min="7170" max="7170" width="0" style="65" hidden="1" customWidth="1"/>
    <col min="7171" max="7171" width="12.875" style="65" customWidth="1"/>
    <col min="7172" max="7172" width="6.375" style="65" customWidth="1"/>
    <col min="7173" max="7173" width="11.125" style="65" customWidth="1"/>
    <col min="7174" max="7174" width="3.625" style="65" customWidth="1"/>
    <col min="7175" max="7175" width="9.875" style="65" customWidth="1"/>
    <col min="7176" max="7176" width="3.375" style="65" customWidth="1"/>
    <col min="7177" max="7177" width="0" style="65" hidden="1" customWidth="1"/>
    <col min="7178" max="7178" width="12.875" style="65" customWidth="1"/>
    <col min="7179" max="7179" width="6.375" style="65" customWidth="1"/>
    <col min="7180" max="7180" width="11.125" style="65" customWidth="1"/>
    <col min="7181" max="7181" width="3.625" style="65" customWidth="1"/>
    <col min="7182" max="7182" width="9.875" style="65" customWidth="1"/>
    <col min="7183" max="7424" width="9.125" style="65"/>
    <col min="7425" max="7425" width="3.375" style="65" customWidth="1"/>
    <col min="7426" max="7426" width="0" style="65" hidden="1" customWidth="1"/>
    <col min="7427" max="7427" width="12.875" style="65" customWidth="1"/>
    <col min="7428" max="7428" width="6.375" style="65" customWidth="1"/>
    <col min="7429" max="7429" width="11.125" style="65" customWidth="1"/>
    <col min="7430" max="7430" width="3.625" style="65" customWidth="1"/>
    <col min="7431" max="7431" width="9.875" style="65" customWidth="1"/>
    <col min="7432" max="7432" width="3.375" style="65" customWidth="1"/>
    <col min="7433" max="7433" width="0" style="65" hidden="1" customWidth="1"/>
    <col min="7434" max="7434" width="12.875" style="65" customWidth="1"/>
    <col min="7435" max="7435" width="6.375" style="65" customWidth="1"/>
    <col min="7436" max="7436" width="11.125" style="65" customWidth="1"/>
    <col min="7437" max="7437" width="3.625" style="65" customWidth="1"/>
    <col min="7438" max="7438" width="9.875" style="65" customWidth="1"/>
    <col min="7439" max="7680" width="9.125" style="65"/>
    <col min="7681" max="7681" width="3.375" style="65" customWidth="1"/>
    <col min="7682" max="7682" width="0" style="65" hidden="1" customWidth="1"/>
    <col min="7683" max="7683" width="12.875" style="65" customWidth="1"/>
    <col min="7684" max="7684" width="6.375" style="65" customWidth="1"/>
    <col min="7685" max="7685" width="11.125" style="65" customWidth="1"/>
    <col min="7686" max="7686" width="3.625" style="65" customWidth="1"/>
    <col min="7687" max="7687" width="9.875" style="65" customWidth="1"/>
    <col min="7688" max="7688" width="3.375" style="65" customWidth="1"/>
    <col min="7689" max="7689" width="0" style="65" hidden="1" customWidth="1"/>
    <col min="7690" max="7690" width="12.875" style="65" customWidth="1"/>
    <col min="7691" max="7691" width="6.375" style="65" customWidth="1"/>
    <col min="7692" max="7692" width="11.125" style="65" customWidth="1"/>
    <col min="7693" max="7693" width="3.625" style="65" customWidth="1"/>
    <col min="7694" max="7694" width="9.875" style="65" customWidth="1"/>
    <col min="7695" max="7936" width="9.125" style="65"/>
    <col min="7937" max="7937" width="3.375" style="65" customWidth="1"/>
    <col min="7938" max="7938" width="0" style="65" hidden="1" customWidth="1"/>
    <col min="7939" max="7939" width="12.875" style="65" customWidth="1"/>
    <col min="7940" max="7940" width="6.375" style="65" customWidth="1"/>
    <col min="7941" max="7941" width="11.125" style="65" customWidth="1"/>
    <col min="7942" max="7942" width="3.625" style="65" customWidth="1"/>
    <col min="7943" max="7943" width="9.875" style="65" customWidth="1"/>
    <col min="7944" max="7944" width="3.375" style="65" customWidth="1"/>
    <col min="7945" max="7945" width="0" style="65" hidden="1" customWidth="1"/>
    <col min="7946" max="7946" width="12.875" style="65" customWidth="1"/>
    <col min="7947" max="7947" width="6.375" style="65" customWidth="1"/>
    <col min="7948" max="7948" width="11.125" style="65" customWidth="1"/>
    <col min="7949" max="7949" width="3.625" style="65" customWidth="1"/>
    <col min="7950" max="7950" width="9.875" style="65" customWidth="1"/>
    <col min="7951" max="8192" width="9.125" style="65"/>
    <col min="8193" max="8193" width="3.375" style="65" customWidth="1"/>
    <col min="8194" max="8194" width="0" style="65" hidden="1" customWidth="1"/>
    <col min="8195" max="8195" width="12.875" style="65" customWidth="1"/>
    <col min="8196" max="8196" width="6.375" style="65" customWidth="1"/>
    <col min="8197" max="8197" width="11.125" style="65" customWidth="1"/>
    <col min="8198" max="8198" width="3.625" style="65" customWidth="1"/>
    <col min="8199" max="8199" width="9.875" style="65" customWidth="1"/>
    <col min="8200" max="8200" width="3.375" style="65" customWidth="1"/>
    <col min="8201" max="8201" width="0" style="65" hidden="1" customWidth="1"/>
    <col min="8202" max="8202" width="12.875" style="65" customWidth="1"/>
    <col min="8203" max="8203" width="6.375" style="65" customWidth="1"/>
    <col min="8204" max="8204" width="11.125" style="65" customWidth="1"/>
    <col min="8205" max="8205" width="3.625" style="65" customWidth="1"/>
    <col min="8206" max="8206" width="9.875" style="65" customWidth="1"/>
    <col min="8207" max="8448" width="9.125" style="65"/>
    <col min="8449" max="8449" width="3.375" style="65" customWidth="1"/>
    <col min="8450" max="8450" width="0" style="65" hidden="1" customWidth="1"/>
    <col min="8451" max="8451" width="12.875" style="65" customWidth="1"/>
    <col min="8452" max="8452" width="6.375" style="65" customWidth="1"/>
    <col min="8453" max="8453" width="11.125" style="65" customWidth="1"/>
    <col min="8454" max="8454" width="3.625" style="65" customWidth="1"/>
    <col min="8455" max="8455" width="9.875" style="65" customWidth="1"/>
    <col min="8456" max="8456" width="3.375" style="65" customWidth="1"/>
    <col min="8457" max="8457" width="0" style="65" hidden="1" customWidth="1"/>
    <col min="8458" max="8458" width="12.875" style="65" customWidth="1"/>
    <col min="8459" max="8459" width="6.375" style="65" customWidth="1"/>
    <col min="8460" max="8460" width="11.125" style="65" customWidth="1"/>
    <col min="8461" max="8461" width="3.625" style="65" customWidth="1"/>
    <col min="8462" max="8462" width="9.875" style="65" customWidth="1"/>
    <col min="8463" max="8704" width="9.125" style="65"/>
    <col min="8705" max="8705" width="3.375" style="65" customWidth="1"/>
    <col min="8706" max="8706" width="0" style="65" hidden="1" customWidth="1"/>
    <col min="8707" max="8707" width="12.875" style="65" customWidth="1"/>
    <col min="8708" max="8708" width="6.375" style="65" customWidth="1"/>
    <col min="8709" max="8709" width="11.125" style="65" customWidth="1"/>
    <col min="8710" max="8710" width="3.625" style="65" customWidth="1"/>
    <col min="8711" max="8711" width="9.875" style="65" customWidth="1"/>
    <col min="8712" max="8712" width="3.375" style="65" customWidth="1"/>
    <col min="8713" max="8713" width="0" style="65" hidden="1" customWidth="1"/>
    <col min="8714" max="8714" width="12.875" style="65" customWidth="1"/>
    <col min="8715" max="8715" width="6.375" style="65" customWidth="1"/>
    <col min="8716" max="8716" width="11.125" style="65" customWidth="1"/>
    <col min="8717" max="8717" width="3.625" style="65" customWidth="1"/>
    <col min="8718" max="8718" width="9.875" style="65" customWidth="1"/>
    <col min="8719" max="8960" width="9.125" style="65"/>
    <col min="8961" max="8961" width="3.375" style="65" customWidth="1"/>
    <col min="8962" max="8962" width="0" style="65" hidden="1" customWidth="1"/>
    <col min="8963" max="8963" width="12.875" style="65" customWidth="1"/>
    <col min="8964" max="8964" width="6.375" style="65" customWidth="1"/>
    <col min="8965" max="8965" width="11.125" style="65" customWidth="1"/>
    <col min="8966" max="8966" width="3.625" style="65" customWidth="1"/>
    <col min="8967" max="8967" width="9.875" style="65" customWidth="1"/>
    <col min="8968" max="8968" width="3.375" style="65" customWidth="1"/>
    <col min="8969" max="8969" width="0" style="65" hidden="1" customWidth="1"/>
    <col min="8970" max="8970" width="12.875" style="65" customWidth="1"/>
    <col min="8971" max="8971" width="6.375" style="65" customWidth="1"/>
    <col min="8972" max="8972" width="11.125" style="65" customWidth="1"/>
    <col min="8973" max="8973" width="3.625" style="65" customWidth="1"/>
    <col min="8974" max="8974" width="9.875" style="65" customWidth="1"/>
    <col min="8975" max="9216" width="9.125" style="65"/>
    <col min="9217" max="9217" width="3.375" style="65" customWidth="1"/>
    <col min="9218" max="9218" width="0" style="65" hidden="1" customWidth="1"/>
    <col min="9219" max="9219" width="12.875" style="65" customWidth="1"/>
    <col min="9220" max="9220" width="6.375" style="65" customWidth="1"/>
    <col min="9221" max="9221" width="11.125" style="65" customWidth="1"/>
    <col min="9222" max="9222" width="3.625" style="65" customWidth="1"/>
    <col min="9223" max="9223" width="9.875" style="65" customWidth="1"/>
    <col min="9224" max="9224" width="3.375" style="65" customWidth="1"/>
    <col min="9225" max="9225" width="0" style="65" hidden="1" customWidth="1"/>
    <col min="9226" max="9226" width="12.875" style="65" customWidth="1"/>
    <col min="9227" max="9227" width="6.375" style="65" customWidth="1"/>
    <col min="9228" max="9228" width="11.125" style="65" customWidth="1"/>
    <col min="9229" max="9229" width="3.625" style="65" customWidth="1"/>
    <col min="9230" max="9230" width="9.875" style="65" customWidth="1"/>
    <col min="9231" max="9472" width="9.125" style="65"/>
    <col min="9473" max="9473" width="3.375" style="65" customWidth="1"/>
    <col min="9474" max="9474" width="0" style="65" hidden="1" customWidth="1"/>
    <col min="9475" max="9475" width="12.875" style="65" customWidth="1"/>
    <col min="9476" max="9476" width="6.375" style="65" customWidth="1"/>
    <col min="9477" max="9477" width="11.125" style="65" customWidth="1"/>
    <col min="9478" max="9478" width="3.625" style="65" customWidth="1"/>
    <col min="9479" max="9479" width="9.875" style="65" customWidth="1"/>
    <col min="9480" max="9480" width="3.375" style="65" customWidth="1"/>
    <col min="9481" max="9481" width="0" style="65" hidden="1" customWidth="1"/>
    <col min="9482" max="9482" width="12.875" style="65" customWidth="1"/>
    <col min="9483" max="9483" width="6.375" style="65" customWidth="1"/>
    <col min="9484" max="9484" width="11.125" style="65" customWidth="1"/>
    <col min="9485" max="9485" width="3.625" style="65" customWidth="1"/>
    <col min="9486" max="9486" width="9.875" style="65" customWidth="1"/>
    <col min="9487" max="9728" width="9.125" style="65"/>
    <col min="9729" max="9729" width="3.375" style="65" customWidth="1"/>
    <col min="9730" max="9730" width="0" style="65" hidden="1" customWidth="1"/>
    <col min="9731" max="9731" width="12.875" style="65" customWidth="1"/>
    <col min="9732" max="9732" width="6.375" style="65" customWidth="1"/>
    <col min="9733" max="9733" width="11.125" style="65" customWidth="1"/>
    <col min="9734" max="9734" width="3.625" style="65" customWidth="1"/>
    <col min="9735" max="9735" width="9.875" style="65" customWidth="1"/>
    <col min="9736" max="9736" width="3.375" style="65" customWidth="1"/>
    <col min="9737" max="9737" width="0" style="65" hidden="1" customWidth="1"/>
    <col min="9738" max="9738" width="12.875" style="65" customWidth="1"/>
    <col min="9739" max="9739" width="6.375" style="65" customWidth="1"/>
    <col min="9740" max="9740" width="11.125" style="65" customWidth="1"/>
    <col min="9741" max="9741" width="3.625" style="65" customWidth="1"/>
    <col min="9742" max="9742" width="9.875" style="65" customWidth="1"/>
    <col min="9743" max="9984" width="9.125" style="65"/>
    <col min="9985" max="9985" width="3.375" style="65" customWidth="1"/>
    <col min="9986" max="9986" width="0" style="65" hidden="1" customWidth="1"/>
    <col min="9987" max="9987" width="12.875" style="65" customWidth="1"/>
    <col min="9988" max="9988" width="6.375" style="65" customWidth="1"/>
    <col min="9989" max="9989" width="11.125" style="65" customWidth="1"/>
    <col min="9990" max="9990" width="3.625" style="65" customWidth="1"/>
    <col min="9991" max="9991" width="9.875" style="65" customWidth="1"/>
    <col min="9992" max="9992" width="3.375" style="65" customWidth="1"/>
    <col min="9993" max="9993" width="0" style="65" hidden="1" customWidth="1"/>
    <col min="9994" max="9994" width="12.875" style="65" customWidth="1"/>
    <col min="9995" max="9995" width="6.375" style="65" customWidth="1"/>
    <col min="9996" max="9996" width="11.125" style="65" customWidth="1"/>
    <col min="9997" max="9997" width="3.625" style="65" customWidth="1"/>
    <col min="9998" max="9998" width="9.875" style="65" customWidth="1"/>
    <col min="9999" max="10240" width="9.125" style="65"/>
    <col min="10241" max="10241" width="3.375" style="65" customWidth="1"/>
    <col min="10242" max="10242" width="0" style="65" hidden="1" customWidth="1"/>
    <col min="10243" max="10243" width="12.875" style="65" customWidth="1"/>
    <col min="10244" max="10244" width="6.375" style="65" customWidth="1"/>
    <col min="10245" max="10245" width="11.125" style="65" customWidth="1"/>
    <col min="10246" max="10246" width="3.625" style="65" customWidth="1"/>
    <col min="10247" max="10247" width="9.875" style="65" customWidth="1"/>
    <col min="10248" max="10248" width="3.375" style="65" customWidth="1"/>
    <col min="10249" max="10249" width="0" style="65" hidden="1" customWidth="1"/>
    <col min="10250" max="10250" width="12.875" style="65" customWidth="1"/>
    <col min="10251" max="10251" width="6.375" style="65" customWidth="1"/>
    <col min="10252" max="10252" width="11.125" style="65" customWidth="1"/>
    <col min="10253" max="10253" width="3.625" style="65" customWidth="1"/>
    <col min="10254" max="10254" width="9.875" style="65" customWidth="1"/>
    <col min="10255" max="10496" width="9.125" style="65"/>
    <col min="10497" max="10497" width="3.375" style="65" customWidth="1"/>
    <col min="10498" max="10498" width="0" style="65" hidden="1" customWidth="1"/>
    <col min="10499" max="10499" width="12.875" style="65" customWidth="1"/>
    <col min="10500" max="10500" width="6.375" style="65" customWidth="1"/>
    <col min="10501" max="10501" width="11.125" style="65" customWidth="1"/>
    <col min="10502" max="10502" width="3.625" style="65" customWidth="1"/>
    <col min="10503" max="10503" width="9.875" style="65" customWidth="1"/>
    <col min="10504" max="10504" width="3.375" style="65" customWidth="1"/>
    <col min="10505" max="10505" width="0" style="65" hidden="1" customWidth="1"/>
    <col min="10506" max="10506" width="12.875" style="65" customWidth="1"/>
    <col min="10507" max="10507" width="6.375" style="65" customWidth="1"/>
    <col min="10508" max="10508" width="11.125" style="65" customWidth="1"/>
    <col min="10509" max="10509" width="3.625" style="65" customWidth="1"/>
    <col min="10510" max="10510" width="9.875" style="65" customWidth="1"/>
    <col min="10511" max="10752" width="9.125" style="65"/>
    <col min="10753" max="10753" width="3.375" style="65" customWidth="1"/>
    <col min="10754" max="10754" width="0" style="65" hidden="1" customWidth="1"/>
    <col min="10755" max="10755" width="12.875" style="65" customWidth="1"/>
    <col min="10756" max="10756" width="6.375" style="65" customWidth="1"/>
    <col min="10757" max="10757" width="11.125" style="65" customWidth="1"/>
    <col min="10758" max="10758" width="3.625" style="65" customWidth="1"/>
    <col min="10759" max="10759" width="9.875" style="65" customWidth="1"/>
    <col min="10760" max="10760" width="3.375" style="65" customWidth="1"/>
    <col min="10761" max="10761" width="0" style="65" hidden="1" customWidth="1"/>
    <col min="10762" max="10762" width="12.875" style="65" customWidth="1"/>
    <col min="10763" max="10763" width="6.375" style="65" customWidth="1"/>
    <col min="10764" max="10764" width="11.125" style="65" customWidth="1"/>
    <col min="10765" max="10765" width="3.625" style="65" customWidth="1"/>
    <col min="10766" max="10766" width="9.875" style="65" customWidth="1"/>
    <col min="10767" max="11008" width="9.125" style="65"/>
    <col min="11009" max="11009" width="3.375" style="65" customWidth="1"/>
    <col min="11010" max="11010" width="0" style="65" hidden="1" customWidth="1"/>
    <col min="11011" max="11011" width="12.875" style="65" customWidth="1"/>
    <col min="11012" max="11012" width="6.375" style="65" customWidth="1"/>
    <col min="11013" max="11013" width="11.125" style="65" customWidth="1"/>
    <col min="11014" max="11014" width="3.625" style="65" customWidth="1"/>
    <col min="11015" max="11015" width="9.875" style="65" customWidth="1"/>
    <col min="11016" max="11016" width="3.375" style="65" customWidth="1"/>
    <col min="11017" max="11017" width="0" style="65" hidden="1" customWidth="1"/>
    <col min="11018" max="11018" width="12.875" style="65" customWidth="1"/>
    <col min="11019" max="11019" width="6.375" style="65" customWidth="1"/>
    <col min="11020" max="11020" width="11.125" style="65" customWidth="1"/>
    <col min="11021" max="11021" width="3.625" style="65" customWidth="1"/>
    <col min="11022" max="11022" width="9.875" style="65" customWidth="1"/>
    <col min="11023" max="11264" width="9.125" style="65"/>
    <col min="11265" max="11265" width="3.375" style="65" customWidth="1"/>
    <col min="11266" max="11266" width="0" style="65" hidden="1" customWidth="1"/>
    <col min="11267" max="11267" width="12.875" style="65" customWidth="1"/>
    <col min="11268" max="11268" width="6.375" style="65" customWidth="1"/>
    <col min="11269" max="11269" width="11.125" style="65" customWidth="1"/>
    <col min="11270" max="11270" width="3.625" style="65" customWidth="1"/>
    <col min="11271" max="11271" width="9.875" style="65" customWidth="1"/>
    <col min="11272" max="11272" width="3.375" style="65" customWidth="1"/>
    <col min="11273" max="11273" width="0" style="65" hidden="1" customWidth="1"/>
    <col min="11274" max="11274" width="12.875" style="65" customWidth="1"/>
    <col min="11275" max="11275" width="6.375" style="65" customWidth="1"/>
    <col min="11276" max="11276" width="11.125" style="65" customWidth="1"/>
    <col min="11277" max="11277" width="3.625" style="65" customWidth="1"/>
    <col min="11278" max="11278" width="9.875" style="65" customWidth="1"/>
    <col min="11279" max="11520" width="9.125" style="65"/>
    <col min="11521" max="11521" width="3.375" style="65" customWidth="1"/>
    <col min="11522" max="11522" width="0" style="65" hidden="1" customWidth="1"/>
    <col min="11523" max="11523" width="12.875" style="65" customWidth="1"/>
    <col min="11524" max="11524" width="6.375" style="65" customWidth="1"/>
    <col min="11525" max="11525" width="11.125" style="65" customWidth="1"/>
    <col min="11526" max="11526" width="3.625" style="65" customWidth="1"/>
    <col min="11527" max="11527" width="9.875" style="65" customWidth="1"/>
    <col min="11528" max="11528" width="3.375" style="65" customWidth="1"/>
    <col min="11529" max="11529" width="0" style="65" hidden="1" customWidth="1"/>
    <col min="11530" max="11530" width="12.875" style="65" customWidth="1"/>
    <col min="11531" max="11531" width="6.375" style="65" customWidth="1"/>
    <col min="11532" max="11532" width="11.125" style="65" customWidth="1"/>
    <col min="11533" max="11533" width="3.625" style="65" customWidth="1"/>
    <col min="11534" max="11534" width="9.875" style="65" customWidth="1"/>
    <col min="11535" max="11776" width="9.125" style="65"/>
    <col min="11777" max="11777" width="3.375" style="65" customWidth="1"/>
    <col min="11778" max="11778" width="0" style="65" hidden="1" customWidth="1"/>
    <col min="11779" max="11779" width="12.875" style="65" customWidth="1"/>
    <col min="11780" max="11780" width="6.375" style="65" customWidth="1"/>
    <col min="11781" max="11781" width="11.125" style="65" customWidth="1"/>
    <col min="11782" max="11782" width="3.625" style="65" customWidth="1"/>
    <col min="11783" max="11783" width="9.875" style="65" customWidth="1"/>
    <col min="11784" max="11784" width="3.375" style="65" customWidth="1"/>
    <col min="11785" max="11785" width="0" style="65" hidden="1" customWidth="1"/>
    <col min="11786" max="11786" width="12.875" style="65" customWidth="1"/>
    <col min="11787" max="11787" width="6.375" style="65" customWidth="1"/>
    <col min="11788" max="11788" width="11.125" style="65" customWidth="1"/>
    <col min="11789" max="11789" width="3.625" style="65" customWidth="1"/>
    <col min="11790" max="11790" width="9.875" style="65" customWidth="1"/>
    <col min="11791" max="12032" width="9.125" style="65"/>
    <col min="12033" max="12033" width="3.375" style="65" customWidth="1"/>
    <col min="12034" max="12034" width="0" style="65" hidden="1" customWidth="1"/>
    <col min="12035" max="12035" width="12.875" style="65" customWidth="1"/>
    <col min="12036" max="12036" width="6.375" style="65" customWidth="1"/>
    <col min="12037" max="12037" width="11.125" style="65" customWidth="1"/>
    <col min="12038" max="12038" width="3.625" style="65" customWidth="1"/>
    <col min="12039" max="12039" width="9.875" style="65" customWidth="1"/>
    <col min="12040" max="12040" width="3.375" style="65" customWidth="1"/>
    <col min="12041" max="12041" width="0" style="65" hidden="1" customWidth="1"/>
    <col min="12042" max="12042" width="12.875" style="65" customWidth="1"/>
    <col min="12043" max="12043" width="6.375" style="65" customWidth="1"/>
    <col min="12044" max="12044" width="11.125" style="65" customWidth="1"/>
    <col min="12045" max="12045" width="3.625" style="65" customWidth="1"/>
    <col min="12046" max="12046" width="9.875" style="65" customWidth="1"/>
    <col min="12047" max="12288" width="9.125" style="65"/>
    <col min="12289" max="12289" width="3.375" style="65" customWidth="1"/>
    <col min="12290" max="12290" width="0" style="65" hidden="1" customWidth="1"/>
    <col min="12291" max="12291" width="12.875" style="65" customWidth="1"/>
    <col min="12292" max="12292" width="6.375" style="65" customWidth="1"/>
    <col min="12293" max="12293" width="11.125" style="65" customWidth="1"/>
    <col min="12294" max="12294" width="3.625" style="65" customWidth="1"/>
    <col min="12295" max="12295" width="9.875" style="65" customWidth="1"/>
    <col min="12296" max="12296" width="3.375" style="65" customWidth="1"/>
    <col min="12297" max="12297" width="0" style="65" hidden="1" customWidth="1"/>
    <col min="12298" max="12298" width="12.875" style="65" customWidth="1"/>
    <col min="12299" max="12299" width="6.375" style="65" customWidth="1"/>
    <col min="12300" max="12300" width="11.125" style="65" customWidth="1"/>
    <col min="12301" max="12301" width="3.625" style="65" customWidth="1"/>
    <col min="12302" max="12302" width="9.875" style="65" customWidth="1"/>
    <col min="12303" max="12544" width="9.125" style="65"/>
    <col min="12545" max="12545" width="3.375" style="65" customWidth="1"/>
    <col min="12546" max="12546" width="0" style="65" hidden="1" customWidth="1"/>
    <col min="12547" max="12547" width="12.875" style="65" customWidth="1"/>
    <col min="12548" max="12548" width="6.375" style="65" customWidth="1"/>
    <col min="12549" max="12549" width="11.125" style="65" customWidth="1"/>
    <col min="12550" max="12550" width="3.625" style="65" customWidth="1"/>
    <col min="12551" max="12551" width="9.875" style="65" customWidth="1"/>
    <col min="12552" max="12552" width="3.375" style="65" customWidth="1"/>
    <col min="12553" max="12553" width="0" style="65" hidden="1" customWidth="1"/>
    <col min="12554" max="12554" width="12.875" style="65" customWidth="1"/>
    <col min="12555" max="12555" width="6.375" style="65" customWidth="1"/>
    <col min="12556" max="12556" width="11.125" style="65" customWidth="1"/>
    <col min="12557" max="12557" width="3.625" style="65" customWidth="1"/>
    <col min="12558" max="12558" width="9.875" style="65" customWidth="1"/>
    <col min="12559" max="12800" width="9.125" style="65"/>
    <col min="12801" max="12801" width="3.375" style="65" customWidth="1"/>
    <col min="12802" max="12802" width="0" style="65" hidden="1" customWidth="1"/>
    <col min="12803" max="12803" width="12.875" style="65" customWidth="1"/>
    <col min="12804" max="12804" width="6.375" style="65" customWidth="1"/>
    <col min="12805" max="12805" width="11.125" style="65" customWidth="1"/>
    <col min="12806" max="12806" width="3.625" style="65" customWidth="1"/>
    <col min="12807" max="12807" width="9.875" style="65" customWidth="1"/>
    <col min="12808" max="12808" width="3.375" style="65" customWidth="1"/>
    <col min="12809" max="12809" width="0" style="65" hidden="1" customWidth="1"/>
    <col min="12810" max="12810" width="12.875" style="65" customWidth="1"/>
    <col min="12811" max="12811" width="6.375" style="65" customWidth="1"/>
    <col min="12812" max="12812" width="11.125" style="65" customWidth="1"/>
    <col min="12813" max="12813" width="3.625" style="65" customWidth="1"/>
    <col min="12814" max="12814" width="9.875" style="65" customWidth="1"/>
    <col min="12815" max="13056" width="9.125" style="65"/>
    <col min="13057" max="13057" width="3.375" style="65" customWidth="1"/>
    <col min="13058" max="13058" width="0" style="65" hidden="1" customWidth="1"/>
    <col min="13059" max="13059" width="12.875" style="65" customWidth="1"/>
    <col min="13060" max="13060" width="6.375" style="65" customWidth="1"/>
    <col min="13061" max="13061" width="11.125" style="65" customWidth="1"/>
    <col min="13062" max="13062" width="3.625" style="65" customWidth="1"/>
    <col min="13063" max="13063" width="9.875" style="65" customWidth="1"/>
    <col min="13064" max="13064" width="3.375" style="65" customWidth="1"/>
    <col min="13065" max="13065" width="0" style="65" hidden="1" customWidth="1"/>
    <col min="13066" max="13066" width="12.875" style="65" customWidth="1"/>
    <col min="13067" max="13067" width="6.375" style="65" customWidth="1"/>
    <col min="13068" max="13068" width="11.125" style="65" customWidth="1"/>
    <col min="13069" max="13069" width="3.625" style="65" customWidth="1"/>
    <col min="13070" max="13070" width="9.875" style="65" customWidth="1"/>
    <col min="13071" max="13312" width="9.125" style="65"/>
    <col min="13313" max="13313" width="3.375" style="65" customWidth="1"/>
    <col min="13314" max="13314" width="0" style="65" hidden="1" customWidth="1"/>
    <col min="13315" max="13315" width="12.875" style="65" customWidth="1"/>
    <col min="13316" max="13316" width="6.375" style="65" customWidth="1"/>
    <col min="13317" max="13317" width="11.125" style="65" customWidth="1"/>
    <col min="13318" max="13318" width="3.625" style="65" customWidth="1"/>
    <col min="13319" max="13319" width="9.875" style="65" customWidth="1"/>
    <col min="13320" max="13320" width="3.375" style="65" customWidth="1"/>
    <col min="13321" max="13321" width="0" style="65" hidden="1" customWidth="1"/>
    <col min="13322" max="13322" width="12.875" style="65" customWidth="1"/>
    <col min="13323" max="13323" width="6.375" style="65" customWidth="1"/>
    <col min="13324" max="13324" width="11.125" style="65" customWidth="1"/>
    <col min="13325" max="13325" width="3.625" style="65" customWidth="1"/>
    <col min="13326" max="13326" width="9.875" style="65" customWidth="1"/>
    <col min="13327" max="13568" width="9.125" style="65"/>
    <col min="13569" max="13569" width="3.375" style="65" customWidth="1"/>
    <col min="13570" max="13570" width="0" style="65" hidden="1" customWidth="1"/>
    <col min="13571" max="13571" width="12.875" style="65" customWidth="1"/>
    <col min="13572" max="13572" width="6.375" style="65" customWidth="1"/>
    <col min="13573" max="13573" width="11.125" style="65" customWidth="1"/>
    <col min="13574" max="13574" width="3.625" style="65" customWidth="1"/>
    <col min="13575" max="13575" width="9.875" style="65" customWidth="1"/>
    <col min="13576" max="13576" width="3.375" style="65" customWidth="1"/>
    <col min="13577" max="13577" width="0" style="65" hidden="1" customWidth="1"/>
    <col min="13578" max="13578" width="12.875" style="65" customWidth="1"/>
    <col min="13579" max="13579" width="6.375" style="65" customWidth="1"/>
    <col min="13580" max="13580" width="11.125" style="65" customWidth="1"/>
    <col min="13581" max="13581" width="3.625" style="65" customWidth="1"/>
    <col min="13582" max="13582" width="9.875" style="65" customWidth="1"/>
    <col min="13583" max="13824" width="9.125" style="65"/>
    <col min="13825" max="13825" width="3.375" style="65" customWidth="1"/>
    <col min="13826" max="13826" width="0" style="65" hidden="1" customWidth="1"/>
    <col min="13827" max="13827" width="12.875" style="65" customWidth="1"/>
    <col min="13828" max="13828" width="6.375" style="65" customWidth="1"/>
    <col min="13829" max="13829" width="11.125" style="65" customWidth="1"/>
    <col min="13830" max="13830" width="3.625" style="65" customWidth="1"/>
    <col min="13831" max="13831" width="9.875" style="65" customWidth="1"/>
    <col min="13832" max="13832" width="3.375" style="65" customWidth="1"/>
    <col min="13833" max="13833" width="0" style="65" hidden="1" customWidth="1"/>
    <col min="13834" max="13834" width="12.875" style="65" customWidth="1"/>
    <col min="13835" max="13835" width="6.375" style="65" customWidth="1"/>
    <col min="13836" max="13836" width="11.125" style="65" customWidth="1"/>
    <col min="13837" max="13837" width="3.625" style="65" customWidth="1"/>
    <col min="13838" max="13838" width="9.875" style="65" customWidth="1"/>
    <col min="13839" max="14080" width="9.125" style="65"/>
    <col min="14081" max="14081" width="3.375" style="65" customWidth="1"/>
    <col min="14082" max="14082" width="0" style="65" hidden="1" customWidth="1"/>
    <col min="14083" max="14083" width="12.875" style="65" customWidth="1"/>
    <col min="14084" max="14084" width="6.375" style="65" customWidth="1"/>
    <col min="14085" max="14085" width="11.125" style="65" customWidth="1"/>
    <col min="14086" max="14086" width="3.625" style="65" customWidth="1"/>
    <col min="14087" max="14087" width="9.875" style="65" customWidth="1"/>
    <col min="14088" max="14088" width="3.375" style="65" customWidth="1"/>
    <col min="14089" max="14089" width="0" style="65" hidden="1" customWidth="1"/>
    <col min="14090" max="14090" width="12.875" style="65" customWidth="1"/>
    <col min="14091" max="14091" width="6.375" style="65" customWidth="1"/>
    <col min="14092" max="14092" width="11.125" style="65" customWidth="1"/>
    <col min="14093" max="14093" width="3.625" style="65" customWidth="1"/>
    <col min="14094" max="14094" width="9.875" style="65" customWidth="1"/>
    <col min="14095" max="14336" width="9.125" style="65"/>
    <col min="14337" max="14337" width="3.375" style="65" customWidth="1"/>
    <col min="14338" max="14338" width="0" style="65" hidden="1" customWidth="1"/>
    <col min="14339" max="14339" width="12.875" style="65" customWidth="1"/>
    <col min="14340" max="14340" width="6.375" style="65" customWidth="1"/>
    <col min="14341" max="14341" width="11.125" style="65" customWidth="1"/>
    <col min="14342" max="14342" width="3.625" style="65" customWidth="1"/>
    <col min="14343" max="14343" width="9.875" style="65" customWidth="1"/>
    <col min="14344" max="14344" width="3.375" style="65" customWidth="1"/>
    <col min="14345" max="14345" width="0" style="65" hidden="1" customWidth="1"/>
    <col min="14346" max="14346" width="12.875" style="65" customWidth="1"/>
    <col min="14347" max="14347" width="6.375" style="65" customWidth="1"/>
    <col min="14348" max="14348" width="11.125" style="65" customWidth="1"/>
    <col min="14349" max="14349" width="3.625" style="65" customWidth="1"/>
    <col min="14350" max="14350" width="9.875" style="65" customWidth="1"/>
    <col min="14351" max="14592" width="9.125" style="65"/>
    <col min="14593" max="14593" width="3.375" style="65" customWidth="1"/>
    <col min="14594" max="14594" width="0" style="65" hidden="1" customWidth="1"/>
    <col min="14595" max="14595" width="12.875" style="65" customWidth="1"/>
    <col min="14596" max="14596" width="6.375" style="65" customWidth="1"/>
    <col min="14597" max="14597" width="11.125" style="65" customWidth="1"/>
    <col min="14598" max="14598" width="3.625" style="65" customWidth="1"/>
    <col min="14599" max="14599" width="9.875" style="65" customWidth="1"/>
    <col min="14600" max="14600" width="3.375" style="65" customWidth="1"/>
    <col min="14601" max="14601" width="0" style="65" hidden="1" customWidth="1"/>
    <col min="14602" max="14602" width="12.875" style="65" customWidth="1"/>
    <col min="14603" max="14603" width="6.375" style="65" customWidth="1"/>
    <col min="14604" max="14604" width="11.125" style="65" customWidth="1"/>
    <col min="14605" max="14605" width="3.625" style="65" customWidth="1"/>
    <col min="14606" max="14606" width="9.875" style="65" customWidth="1"/>
    <col min="14607" max="14848" width="9.125" style="65"/>
    <col min="14849" max="14849" width="3.375" style="65" customWidth="1"/>
    <col min="14850" max="14850" width="0" style="65" hidden="1" customWidth="1"/>
    <col min="14851" max="14851" width="12.875" style="65" customWidth="1"/>
    <col min="14852" max="14852" width="6.375" style="65" customWidth="1"/>
    <col min="14853" max="14853" width="11.125" style="65" customWidth="1"/>
    <col min="14854" max="14854" width="3.625" style="65" customWidth="1"/>
    <col min="14855" max="14855" width="9.875" style="65" customWidth="1"/>
    <col min="14856" max="14856" width="3.375" style="65" customWidth="1"/>
    <col min="14857" max="14857" width="0" style="65" hidden="1" customWidth="1"/>
    <col min="14858" max="14858" width="12.875" style="65" customWidth="1"/>
    <col min="14859" max="14859" width="6.375" style="65" customWidth="1"/>
    <col min="14860" max="14860" width="11.125" style="65" customWidth="1"/>
    <col min="14861" max="14861" width="3.625" style="65" customWidth="1"/>
    <col min="14862" max="14862" width="9.875" style="65" customWidth="1"/>
    <col min="14863" max="15104" width="9.125" style="65"/>
    <col min="15105" max="15105" width="3.375" style="65" customWidth="1"/>
    <col min="15106" max="15106" width="0" style="65" hidden="1" customWidth="1"/>
    <col min="15107" max="15107" width="12.875" style="65" customWidth="1"/>
    <col min="15108" max="15108" width="6.375" style="65" customWidth="1"/>
    <col min="15109" max="15109" width="11.125" style="65" customWidth="1"/>
    <col min="15110" max="15110" width="3.625" style="65" customWidth="1"/>
    <col min="15111" max="15111" width="9.875" style="65" customWidth="1"/>
    <col min="15112" max="15112" width="3.375" style="65" customWidth="1"/>
    <col min="15113" max="15113" width="0" style="65" hidden="1" customWidth="1"/>
    <col min="15114" max="15114" width="12.875" style="65" customWidth="1"/>
    <col min="15115" max="15115" width="6.375" style="65" customWidth="1"/>
    <col min="15116" max="15116" width="11.125" style="65" customWidth="1"/>
    <col min="15117" max="15117" width="3.625" style="65" customWidth="1"/>
    <col min="15118" max="15118" width="9.875" style="65" customWidth="1"/>
    <col min="15119" max="15360" width="9.125" style="65"/>
    <col min="15361" max="15361" width="3.375" style="65" customWidth="1"/>
    <col min="15362" max="15362" width="0" style="65" hidden="1" customWidth="1"/>
    <col min="15363" max="15363" width="12.875" style="65" customWidth="1"/>
    <col min="15364" max="15364" width="6.375" style="65" customWidth="1"/>
    <col min="15365" max="15365" width="11.125" style="65" customWidth="1"/>
    <col min="15366" max="15366" width="3.625" style="65" customWidth="1"/>
    <col min="15367" max="15367" width="9.875" style="65" customWidth="1"/>
    <col min="15368" max="15368" width="3.375" style="65" customWidth="1"/>
    <col min="15369" max="15369" width="0" style="65" hidden="1" customWidth="1"/>
    <col min="15370" max="15370" width="12.875" style="65" customWidth="1"/>
    <col min="15371" max="15371" width="6.375" style="65" customWidth="1"/>
    <col min="15372" max="15372" width="11.125" style="65" customWidth="1"/>
    <col min="15373" max="15373" width="3.625" style="65" customWidth="1"/>
    <col min="15374" max="15374" width="9.875" style="65" customWidth="1"/>
    <col min="15375" max="15616" width="9.125" style="65"/>
    <col min="15617" max="15617" width="3.375" style="65" customWidth="1"/>
    <col min="15618" max="15618" width="0" style="65" hidden="1" customWidth="1"/>
    <col min="15619" max="15619" width="12.875" style="65" customWidth="1"/>
    <col min="15620" max="15620" width="6.375" style="65" customWidth="1"/>
    <col min="15621" max="15621" width="11.125" style="65" customWidth="1"/>
    <col min="15622" max="15622" width="3.625" style="65" customWidth="1"/>
    <col min="15623" max="15623" width="9.875" style="65" customWidth="1"/>
    <col min="15624" max="15624" width="3.375" style="65" customWidth="1"/>
    <col min="15625" max="15625" width="0" style="65" hidden="1" customWidth="1"/>
    <col min="15626" max="15626" width="12.875" style="65" customWidth="1"/>
    <col min="15627" max="15627" width="6.375" style="65" customWidth="1"/>
    <col min="15628" max="15628" width="11.125" style="65" customWidth="1"/>
    <col min="15629" max="15629" width="3.625" style="65" customWidth="1"/>
    <col min="15630" max="15630" width="9.875" style="65" customWidth="1"/>
    <col min="15631" max="15872" width="9.125" style="65"/>
    <col min="15873" max="15873" width="3.375" style="65" customWidth="1"/>
    <col min="15874" max="15874" width="0" style="65" hidden="1" customWidth="1"/>
    <col min="15875" max="15875" width="12.875" style="65" customWidth="1"/>
    <col min="15876" max="15876" width="6.375" style="65" customWidth="1"/>
    <col min="15877" max="15877" width="11.125" style="65" customWidth="1"/>
    <col min="15878" max="15878" width="3.625" style="65" customWidth="1"/>
    <col min="15879" max="15879" width="9.875" style="65" customWidth="1"/>
    <col min="15880" max="15880" width="3.375" style="65" customWidth="1"/>
    <col min="15881" max="15881" width="0" style="65" hidden="1" customWidth="1"/>
    <col min="15882" max="15882" width="12.875" style="65" customWidth="1"/>
    <col min="15883" max="15883" width="6.375" style="65" customWidth="1"/>
    <col min="15884" max="15884" width="11.125" style="65" customWidth="1"/>
    <col min="15885" max="15885" width="3.625" style="65" customWidth="1"/>
    <col min="15886" max="15886" width="9.875" style="65" customWidth="1"/>
    <col min="15887" max="16128" width="9.125" style="65"/>
    <col min="16129" max="16129" width="3.375" style="65" customWidth="1"/>
    <col min="16130" max="16130" width="0" style="65" hidden="1" customWidth="1"/>
    <col min="16131" max="16131" width="12.875" style="65" customWidth="1"/>
    <col min="16132" max="16132" width="6.375" style="65" customWidth="1"/>
    <col min="16133" max="16133" width="11.125" style="65" customWidth="1"/>
    <col min="16134" max="16134" width="3.625" style="65" customWidth="1"/>
    <col min="16135" max="16135" width="9.875" style="65" customWidth="1"/>
    <col min="16136" max="16136" width="3.375" style="65" customWidth="1"/>
    <col min="16137" max="16137" width="0" style="65" hidden="1" customWidth="1"/>
    <col min="16138" max="16138" width="12.875" style="65" customWidth="1"/>
    <col min="16139" max="16139" width="6.375" style="65" customWidth="1"/>
    <col min="16140" max="16140" width="11.125" style="65" customWidth="1"/>
    <col min="16141" max="16141" width="3.625" style="65" customWidth="1"/>
    <col min="16142" max="16142" width="9.875" style="65" customWidth="1"/>
    <col min="16143" max="16384" width="9.125" style="65"/>
  </cols>
  <sheetData>
    <row r="1" spans="1:14" ht="23.25" x14ac:dyDescent="0.35">
      <c r="C1" s="69" t="s">
        <v>110</v>
      </c>
      <c r="D1" s="25"/>
      <c r="E1" s="25"/>
      <c r="F1" s="25"/>
      <c r="H1" s="71"/>
      <c r="I1" s="72"/>
      <c r="J1" s="71"/>
      <c r="K1" s="71"/>
      <c r="N1" s="26" t="s">
        <v>700</v>
      </c>
    </row>
    <row r="2" spans="1:14" ht="15" thickBot="1" x14ac:dyDescent="0.25">
      <c r="A2" s="25"/>
      <c r="B2" s="27"/>
      <c r="C2" s="25"/>
      <c r="D2" s="25"/>
      <c r="E2" s="25"/>
      <c r="F2" s="25"/>
      <c r="G2" s="28"/>
    </row>
    <row r="3" spans="1:14" s="29" customFormat="1" ht="11.25" x14ac:dyDescent="0.2">
      <c r="A3" s="122" t="s">
        <v>2</v>
      </c>
      <c r="B3" s="73"/>
      <c r="C3" s="119" t="s">
        <v>111</v>
      </c>
      <c r="D3" s="119"/>
      <c r="E3" s="119" t="s">
        <v>112</v>
      </c>
      <c r="F3" s="120"/>
      <c r="G3" s="121"/>
      <c r="H3" s="122" t="s">
        <v>2</v>
      </c>
      <c r="I3" s="73"/>
      <c r="J3" s="119" t="s">
        <v>111</v>
      </c>
      <c r="K3" s="119"/>
      <c r="L3" s="119" t="s">
        <v>112</v>
      </c>
      <c r="M3" s="120"/>
      <c r="N3" s="121"/>
    </row>
    <row r="4" spans="1:14" s="29" customFormat="1" ht="12" thickBot="1" x14ac:dyDescent="0.25">
      <c r="A4" s="123"/>
      <c r="B4" s="74"/>
      <c r="C4" s="124"/>
      <c r="D4" s="124"/>
      <c r="E4" s="75"/>
      <c r="F4" s="75"/>
      <c r="G4" s="76"/>
      <c r="H4" s="123"/>
      <c r="I4" s="74"/>
      <c r="J4" s="124"/>
      <c r="K4" s="124"/>
      <c r="L4" s="75"/>
      <c r="M4" s="75"/>
      <c r="N4" s="76"/>
    </row>
    <row r="5" spans="1:14" s="35" customFormat="1" ht="30.75" customHeight="1" x14ac:dyDescent="0.2">
      <c r="A5" s="8">
        <f t="shared" ref="A5:A29" si="0">A4+1</f>
        <v>1</v>
      </c>
      <c r="B5" s="30" t="s">
        <v>113</v>
      </c>
      <c r="C5" s="93" t="s">
        <v>699</v>
      </c>
      <c r="D5" s="78"/>
      <c r="E5" s="31"/>
      <c r="F5" s="51"/>
      <c r="G5" s="32"/>
      <c r="H5" s="8">
        <v>26</v>
      </c>
      <c r="I5" s="30" t="s">
        <v>141</v>
      </c>
      <c r="J5" s="93" t="s">
        <v>725</v>
      </c>
      <c r="K5" s="78"/>
      <c r="L5" s="31"/>
      <c r="M5" s="51"/>
      <c r="N5" s="32"/>
    </row>
    <row r="6" spans="1:14" s="35" customFormat="1" ht="30.75" customHeight="1" x14ac:dyDescent="0.2">
      <c r="A6" s="36">
        <f t="shared" si="0"/>
        <v>2</v>
      </c>
      <c r="B6" s="37" t="s">
        <v>115</v>
      </c>
      <c r="C6" s="94" t="s">
        <v>701</v>
      </c>
      <c r="D6" s="80"/>
      <c r="E6" s="38"/>
      <c r="F6" s="52"/>
      <c r="G6" s="39"/>
      <c r="H6" s="36">
        <f t="shared" ref="H6:H29" si="1">H5+1</f>
        <v>27</v>
      </c>
      <c r="I6" s="37" t="s">
        <v>142</v>
      </c>
      <c r="J6" s="94" t="s">
        <v>726</v>
      </c>
      <c r="K6" s="80"/>
      <c r="L6" s="38"/>
      <c r="M6" s="52"/>
      <c r="N6" s="39"/>
    </row>
    <row r="7" spans="1:14" s="35" customFormat="1" ht="30.75" customHeight="1" x14ac:dyDescent="0.2">
      <c r="A7" s="36">
        <f t="shared" si="0"/>
        <v>3</v>
      </c>
      <c r="B7" s="43" t="s">
        <v>117</v>
      </c>
      <c r="C7" s="94" t="s">
        <v>702</v>
      </c>
      <c r="D7" s="80"/>
      <c r="E7" s="38"/>
      <c r="F7" s="52"/>
      <c r="G7" s="39"/>
      <c r="H7" s="36">
        <f t="shared" si="1"/>
        <v>28</v>
      </c>
      <c r="I7" s="43" t="s">
        <v>143</v>
      </c>
      <c r="J7" s="94" t="s">
        <v>727</v>
      </c>
      <c r="K7" s="80"/>
      <c r="L7" s="38"/>
      <c r="M7" s="52"/>
      <c r="N7" s="39"/>
    </row>
    <row r="8" spans="1:14" s="35" customFormat="1" ht="30.75" customHeight="1" x14ac:dyDescent="0.2">
      <c r="A8" s="36">
        <f t="shared" si="0"/>
        <v>4</v>
      </c>
      <c r="B8" s="37" t="s">
        <v>119</v>
      </c>
      <c r="C8" s="94" t="s">
        <v>703</v>
      </c>
      <c r="D8" s="80"/>
      <c r="E8" s="38"/>
      <c r="F8" s="52"/>
      <c r="G8" s="39"/>
      <c r="H8" s="36">
        <f t="shared" si="1"/>
        <v>29</v>
      </c>
      <c r="I8" s="37" t="s">
        <v>144</v>
      </c>
      <c r="J8" s="94" t="s">
        <v>728</v>
      </c>
      <c r="K8" s="80"/>
      <c r="L8" s="38"/>
      <c r="M8" s="52"/>
      <c r="N8" s="39"/>
    </row>
    <row r="9" spans="1:14" s="35" customFormat="1" ht="30.75" customHeight="1" thickBot="1" x14ac:dyDescent="0.25">
      <c r="A9" s="50">
        <f t="shared" si="0"/>
        <v>5</v>
      </c>
      <c r="B9" s="44" t="s">
        <v>121</v>
      </c>
      <c r="C9" s="95" t="s">
        <v>704</v>
      </c>
      <c r="D9" s="82"/>
      <c r="E9" s="45"/>
      <c r="F9" s="53"/>
      <c r="G9" s="46"/>
      <c r="H9" s="50">
        <f t="shared" si="1"/>
        <v>30</v>
      </c>
      <c r="I9" s="44" t="s">
        <v>146</v>
      </c>
      <c r="J9" s="95" t="s">
        <v>729</v>
      </c>
      <c r="K9" s="82"/>
      <c r="L9" s="45"/>
      <c r="M9" s="53"/>
      <c r="N9" s="46"/>
    </row>
    <row r="10" spans="1:14" s="35" customFormat="1" ht="30.75" customHeight="1" x14ac:dyDescent="0.2">
      <c r="A10" s="8">
        <f t="shared" si="0"/>
        <v>6</v>
      </c>
      <c r="B10" s="30" t="s">
        <v>123</v>
      </c>
      <c r="C10" s="93" t="s">
        <v>705</v>
      </c>
      <c r="D10" s="78"/>
      <c r="E10" s="31"/>
      <c r="F10" s="51"/>
      <c r="G10" s="32"/>
      <c r="H10" s="8">
        <f t="shared" si="1"/>
        <v>31</v>
      </c>
      <c r="I10" s="30" t="s">
        <v>148</v>
      </c>
      <c r="J10" s="93" t="s">
        <v>730</v>
      </c>
      <c r="K10" s="78"/>
      <c r="L10" s="31"/>
      <c r="M10" s="51"/>
      <c r="N10" s="32"/>
    </row>
    <row r="11" spans="1:14" s="35" customFormat="1" ht="30.75" customHeight="1" x14ac:dyDescent="0.2">
      <c r="A11" s="36">
        <f t="shared" si="0"/>
        <v>7</v>
      </c>
      <c r="B11" s="37" t="s">
        <v>125</v>
      </c>
      <c r="C11" s="94" t="s">
        <v>706</v>
      </c>
      <c r="D11" s="80"/>
      <c r="E11" s="38"/>
      <c r="F11" s="52"/>
      <c r="G11" s="39"/>
      <c r="H11" s="36">
        <f t="shared" si="1"/>
        <v>32</v>
      </c>
      <c r="I11" s="37" t="s">
        <v>149</v>
      </c>
      <c r="J11" s="94" t="s">
        <v>731</v>
      </c>
      <c r="K11" s="80"/>
      <c r="L11" s="38"/>
      <c r="M11" s="52"/>
      <c r="N11" s="39"/>
    </row>
    <row r="12" spans="1:14" s="35" customFormat="1" ht="30.75" customHeight="1" x14ac:dyDescent="0.2">
      <c r="A12" s="36">
        <f t="shared" si="0"/>
        <v>8</v>
      </c>
      <c r="B12" s="43" t="s">
        <v>127</v>
      </c>
      <c r="C12" s="94" t="s">
        <v>707</v>
      </c>
      <c r="D12" s="80"/>
      <c r="E12" s="38"/>
      <c r="F12" s="52"/>
      <c r="G12" s="39"/>
      <c r="H12" s="36">
        <f t="shared" si="1"/>
        <v>33</v>
      </c>
      <c r="I12" s="43" t="s">
        <v>150</v>
      </c>
      <c r="J12" s="94" t="s">
        <v>732</v>
      </c>
      <c r="K12" s="80"/>
      <c r="L12" s="38"/>
      <c r="M12" s="52"/>
      <c r="N12" s="39"/>
    </row>
    <row r="13" spans="1:14" s="35" customFormat="1" ht="30.75" customHeight="1" x14ac:dyDescent="0.2">
      <c r="A13" s="36">
        <f t="shared" si="0"/>
        <v>9</v>
      </c>
      <c r="B13" s="37" t="s">
        <v>129</v>
      </c>
      <c r="C13" s="94" t="s">
        <v>708</v>
      </c>
      <c r="D13" s="80"/>
      <c r="E13" s="38"/>
      <c r="F13" s="52"/>
      <c r="G13" s="39"/>
      <c r="H13" s="36">
        <f t="shared" si="1"/>
        <v>34</v>
      </c>
      <c r="I13" s="37" t="s">
        <v>151</v>
      </c>
      <c r="J13" s="94" t="s">
        <v>733</v>
      </c>
      <c r="K13" s="80"/>
      <c r="L13" s="38"/>
      <c r="M13" s="52"/>
      <c r="N13" s="39"/>
    </row>
    <row r="14" spans="1:14" s="35" customFormat="1" ht="30.75" customHeight="1" thickBot="1" x14ac:dyDescent="0.25">
      <c r="A14" s="50">
        <f t="shared" si="0"/>
        <v>10</v>
      </c>
      <c r="B14" s="44" t="s">
        <v>130</v>
      </c>
      <c r="C14" s="95" t="s">
        <v>709</v>
      </c>
      <c r="D14" s="82"/>
      <c r="E14" s="45"/>
      <c r="F14" s="53"/>
      <c r="G14" s="46"/>
      <c r="H14" s="50">
        <f t="shared" si="1"/>
        <v>35</v>
      </c>
      <c r="I14" s="44" t="s">
        <v>152</v>
      </c>
      <c r="J14" s="95" t="s">
        <v>734</v>
      </c>
      <c r="K14" s="82"/>
      <c r="L14" s="45"/>
      <c r="M14" s="53"/>
      <c r="N14" s="46"/>
    </row>
    <row r="15" spans="1:14" s="35" customFormat="1" ht="30.75" customHeight="1" x14ac:dyDescent="0.2">
      <c r="A15" s="8">
        <f t="shared" si="0"/>
        <v>11</v>
      </c>
      <c r="B15" s="30" t="s">
        <v>131</v>
      </c>
      <c r="C15" s="93" t="s">
        <v>739</v>
      </c>
      <c r="D15" s="78"/>
      <c r="E15" s="31"/>
      <c r="F15" s="51"/>
      <c r="G15" s="32"/>
      <c r="H15" s="8">
        <f t="shared" si="1"/>
        <v>36</v>
      </c>
      <c r="I15" s="30" t="s">
        <v>153</v>
      </c>
      <c r="J15" s="103" t="s">
        <v>741</v>
      </c>
      <c r="K15" s="84"/>
      <c r="L15" s="54"/>
      <c r="M15" s="55"/>
      <c r="N15" s="32"/>
    </row>
    <row r="16" spans="1:14" s="35" customFormat="1" ht="30.75" customHeight="1" x14ac:dyDescent="0.2">
      <c r="A16" s="36">
        <f t="shared" si="0"/>
        <v>12</v>
      </c>
      <c r="B16" s="37" t="s">
        <v>132</v>
      </c>
      <c r="C16" s="94" t="s">
        <v>711</v>
      </c>
      <c r="D16" s="80"/>
      <c r="E16" s="38"/>
      <c r="F16" s="52"/>
      <c r="G16" s="39"/>
      <c r="H16" s="36">
        <f t="shared" si="1"/>
        <v>37</v>
      </c>
      <c r="I16" s="37" t="s">
        <v>154</v>
      </c>
      <c r="J16" s="94" t="s">
        <v>736</v>
      </c>
      <c r="K16" s="80"/>
      <c r="L16" s="38"/>
      <c r="M16" s="52"/>
      <c r="N16" s="39"/>
    </row>
    <row r="17" spans="1:14" s="35" customFormat="1" ht="30.75" customHeight="1" x14ac:dyDescent="0.2">
      <c r="A17" s="36">
        <f t="shared" si="0"/>
        <v>13</v>
      </c>
      <c r="B17" s="43" t="s">
        <v>133</v>
      </c>
      <c r="C17" s="94" t="s">
        <v>740</v>
      </c>
      <c r="D17" s="80"/>
      <c r="E17" s="38"/>
      <c r="F17" s="52"/>
      <c r="G17" s="39"/>
      <c r="H17" s="36">
        <f t="shared" si="1"/>
        <v>38</v>
      </c>
      <c r="I17" s="43" t="s">
        <v>155</v>
      </c>
      <c r="J17" s="94" t="s">
        <v>737</v>
      </c>
      <c r="K17" s="80"/>
      <c r="L17" s="38"/>
      <c r="M17" s="52"/>
      <c r="N17" s="39"/>
    </row>
    <row r="18" spans="1:14" s="35" customFormat="1" ht="30.75" customHeight="1" x14ac:dyDescent="0.2">
      <c r="A18" s="36">
        <f t="shared" si="0"/>
        <v>14</v>
      </c>
      <c r="B18" s="37" t="s">
        <v>134</v>
      </c>
      <c r="C18" s="94" t="s">
        <v>713</v>
      </c>
      <c r="D18" s="80"/>
      <c r="E18" s="38"/>
      <c r="F18" s="52"/>
      <c r="G18" s="39"/>
      <c r="H18" s="36">
        <f t="shared" si="1"/>
        <v>39</v>
      </c>
      <c r="I18" s="37" t="s">
        <v>156</v>
      </c>
      <c r="J18" s="94" t="s">
        <v>738</v>
      </c>
      <c r="K18" s="80"/>
      <c r="L18" s="38"/>
      <c r="M18" s="52"/>
      <c r="N18" s="39"/>
    </row>
    <row r="19" spans="1:14" s="35" customFormat="1" ht="30.75" customHeight="1" thickBot="1" x14ac:dyDescent="0.25">
      <c r="A19" s="50">
        <f t="shared" si="0"/>
        <v>15</v>
      </c>
      <c r="B19" s="44" t="s">
        <v>135</v>
      </c>
      <c r="C19" s="95" t="s">
        <v>714</v>
      </c>
      <c r="D19" s="82"/>
      <c r="E19" s="45"/>
      <c r="F19" s="53"/>
      <c r="G19" s="46"/>
      <c r="H19" s="50">
        <f t="shared" si="1"/>
        <v>40</v>
      </c>
      <c r="I19" s="44" t="s">
        <v>157</v>
      </c>
      <c r="J19" s="85"/>
      <c r="K19" s="86"/>
      <c r="L19" s="56"/>
      <c r="M19" s="57"/>
      <c r="N19" s="46"/>
    </row>
    <row r="20" spans="1:14" s="35" customFormat="1" ht="30.75" customHeight="1" x14ac:dyDescent="0.2">
      <c r="A20" s="8">
        <f t="shared" si="0"/>
        <v>16</v>
      </c>
      <c r="B20" s="30" t="s">
        <v>136</v>
      </c>
      <c r="C20" s="93" t="s">
        <v>715</v>
      </c>
      <c r="D20" s="78"/>
      <c r="E20" s="31"/>
      <c r="F20" s="51"/>
      <c r="G20" s="32"/>
      <c r="H20" s="8">
        <f t="shared" si="1"/>
        <v>41</v>
      </c>
      <c r="I20" s="30" t="s">
        <v>114</v>
      </c>
      <c r="J20" s="33"/>
      <c r="K20" s="58"/>
      <c r="L20" s="34"/>
      <c r="M20" s="59"/>
      <c r="N20" s="32"/>
    </row>
    <row r="21" spans="1:14" s="35" customFormat="1" ht="30.75" customHeight="1" x14ac:dyDescent="0.2">
      <c r="A21" s="36">
        <f t="shared" si="0"/>
        <v>17</v>
      </c>
      <c r="B21" s="37" t="s">
        <v>137</v>
      </c>
      <c r="C21" s="94" t="s">
        <v>743</v>
      </c>
      <c r="D21" s="80"/>
      <c r="E21" s="38"/>
      <c r="F21" s="52"/>
      <c r="G21" s="39"/>
      <c r="H21" s="36">
        <f t="shared" si="1"/>
        <v>42</v>
      </c>
      <c r="I21" s="37" t="s">
        <v>116</v>
      </c>
      <c r="J21" s="40"/>
      <c r="K21" s="60"/>
      <c r="L21" s="42"/>
      <c r="M21" s="61"/>
      <c r="N21" s="39"/>
    </row>
    <row r="22" spans="1:14" s="35" customFormat="1" ht="30.75" customHeight="1" x14ac:dyDescent="0.2">
      <c r="A22" s="36">
        <f t="shared" si="0"/>
        <v>18</v>
      </c>
      <c r="B22" s="43" t="s">
        <v>138</v>
      </c>
      <c r="C22" s="94" t="s">
        <v>717</v>
      </c>
      <c r="D22" s="80"/>
      <c r="E22" s="38"/>
      <c r="F22" s="52"/>
      <c r="G22" s="39"/>
      <c r="H22" s="36">
        <f t="shared" si="1"/>
        <v>43</v>
      </c>
      <c r="I22" s="43" t="s">
        <v>118</v>
      </c>
      <c r="J22" s="40"/>
      <c r="K22" s="60"/>
      <c r="L22" s="42"/>
      <c r="M22" s="61"/>
      <c r="N22" s="39"/>
    </row>
    <row r="23" spans="1:14" s="35" customFormat="1" ht="30.75" customHeight="1" x14ac:dyDescent="0.2">
      <c r="A23" s="36">
        <f t="shared" si="0"/>
        <v>19</v>
      </c>
      <c r="B23" s="37" t="s">
        <v>139</v>
      </c>
      <c r="C23" s="94" t="s">
        <v>718</v>
      </c>
      <c r="D23" s="80"/>
      <c r="E23" s="38"/>
      <c r="F23" s="52"/>
      <c r="G23" s="39"/>
      <c r="H23" s="36">
        <f t="shared" si="1"/>
        <v>44</v>
      </c>
      <c r="I23" s="37" t="s">
        <v>120</v>
      </c>
      <c r="J23" s="40"/>
      <c r="K23" s="60"/>
      <c r="L23" s="42"/>
      <c r="M23" s="61"/>
      <c r="N23" s="39"/>
    </row>
    <row r="24" spans="1:14" s="35" customFormat="1" ht="30.75" customHeight="1" thickBot="1" x14ac:dyDescent="0.25">
      <c r="A24" s="50">
        <f t="shared" si="0"/>
        <v>20</v>
      </c>
      <c r="B24" s="44" t="s">
        <v>140</v>
      </c>
      <c r="C24" s="95" t="s">
        <v>719</v>
      </c>
      <c r="D24" s="82"/>
      <c r="E24" s="45"/>
      <c r="F24" s="53"/>
      <c r="G24" s="46"/>
      <c r="H24" s="50">
        <f t="shared" si="1"/>
        <v>45</v>
      </c>
      <c r="I24" s="44" t="s">
        <v>122</v>
      </c>
      <c r="J24" s="47"/>
      <c r="K24" s="62"/>
      <c r="L24" s="49"/>
      <c r="M24" s="63"/>
      <c r="N24" s="46"/>
    </row>
    <row r="25" spans="1:14" s="35" customFormat="1" ht="30.75" customHeight="1" x14ac:dyDescent="0.2">
      <c r="A25" s="8">
        <f t="shared" si="0"/>
        <v>21</v>
      </c>
      <c r="B25" s="30"/>
      <c r="C25" s="93" t="s">
        <v>742</v>
      </c>
      <c r="D25" s="87"/>
      <c r="E25" s="31"/>
      <c r="F25" s="51"/>
      <c r="G25" s="32"/>
      <c r="H25" s="8">
        <f t="shared" si="1"/>
        <v>46</v>
      </c>
      <c r="I25" s="30" t="s">
        <v>124</v>
      </c>
      <c r="J25" s="33"/>
      <c r="K25" s="58"/>
      <c r="L25" s="34"/>
      <c r="M25" s="59"/>
      <c r="N25" s="32"/>
    </row>
    <row r="26" spans="1:14" s="35" customFormat="1" ht="30.75" customHeight="1" x14ac:dyDescent="0.2">
      <c r="A26" s="36">
        <f t="shared" si="0"/>
        <v>22</v>
      </c>
      <c r="B26" s="37"/>
      <c r="C26" s="94" t="s">
        <v>721</v>
      </c>
      <c r="D26" s="88"/>
      <c r="E26" s="38"/>
      <c r="F26" s="52"/>
      <c r="G26" s="39"/>
      <c r="H26" s="36">
        <f t="shared" si="1"/>
        <v>47</v>
      </c>
      <c r="I26" s="37" t="s">
        <v>126</v>
      </c>
      <c r="J26" s="40"/>
      <c r="K26" s="60"/>
      <c r="L26" s="42"/>
      <c r="M26" s="61"/>
      <c r="N26" s="39"/>
    </row>
    <row r="27" spans="1:14" s="35" customFormat="1" ht="30.75" customHeight="1" x14ac:dyDescent="0.2">
      <c r="A27" s="36">
        <f t="shared" si="0"/>
        <v>23</v>
      </c>
      <c r="B27" s="43"/>
      <c r="C27" s="94" t="s">
        <v>722</v>
      </c>
      <c r="D27" s="88"/>
      <c r="E27" s="38"/>
      <c r="F27" s="52"/>
      <c r="G27" s="39"/>
      <c r="H27" s="36">
        <f t="shared" si="1"/>
        <v>48</v>
      </c>
      <c r="I27" s="43" t="s">
        <v>128</v>
      </c>
      <c r="J27" s="40"/>
      <c r="K27" s="60"/>
      <c r="L27" s="42"/>
      <c r="M27" s="61"/>
      <c r="N27" s="39"/>
    </row>
    <row r="28" spans="1:14" s="35" customFormat="1" ht="30.75" customHeight="1" x14ac:dyDescent="0.2">
      <c r="A28" s="36">
        <f t="shared" si="0"/>
        <v>24</v>
      </c>
      <c r="B28" s="37"/>
      <c r="C28" s="94" t="s">
        <v>723</v>
      </c>
      <c r="D28" s="88"/>
      <c r="E28" s="38"/>
      <c r="F28" s="52"/>
      <c r="G28" s="39"/>
      <c r="H28" s="36">
        <f t="shared" si="1"/>
        <v>49</v>
      </c>
      <c r="I28" s="37" t="s">
        <v>145</v>
      </c>
      <c r="J28" s="40"/>
      <c r="K28" s="41"/>
      <c r="L28" s="42"/>
      <c r="M28" s="61"/>
      <c r="N28" s="39"/>
    </row>
    <row r="29" spans="1:14" s="35" customFormat="1" ht="30.75" customHeight="1" thickBot="1" x14ac:dyDescent="0.25">
      <c r="A29" s="50">
        <f t="shared" si="0"/>
        <v>25</v>
      </c>
      <c r="B29" s="44"/>
      <c r="C29" s="95" t="s">
        <v>724</v>
      </c>
      <c r="D29" s="89"/>
      <c r="E29" s="45"/>
      <c r="F29" s="53"/>
      <c r="G29" s="46"/>
      <c r="H29" s="50">
        <f t="shared" si="1"/>
        <v>50</v>
      </c>
      <c r="I29" s="44" t="s">
        <v>147</v>
      </c>
      <c r="J29" s="47"/>
      <c r="K29" s="48"/>
      <c r="L29" s="49"/>
      <c r="M29" s="63"/>
      <c r="N29" s="46"/>
    </row>
  </sheetData>
  <mergeCells count="6">
    <mergeCell ref="L3:N3"/>
    <mergeCell ref="A3:A4"/>
    <mergeCell ref="C3:D4"/>
    <mergeCell ref="E3:G3"/>
    <mergeCell ref="H3:H4"/>
    <mergeCell ref="J3:K4"/>
  </mergeCells>
  <pageMargins left="0.52" right="0.24" top="0.17" bottom="0.17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D40"/>
  <sheetViews>
    <sheetView topLeftCell="A19" workbookViewId="0">
      <selection activeCell="C2" sqref="C2:C26"/>
    </sheetView>
  </sheetViews>
  <sheetFormatPr defaultRowHeight="14.25" x14ac:dyDescent="0.2"/>
  <cols>
    <col min="2" max="2" width="9" bestFit="1" customWidth="1"/>
    <col min="3" max="3" width="24.375" bestFit="1" customWidth="1"/>
  </cols>
  <sheetData>
    <row r="2" spans="1:4" x14ac:dyDescent="0.2">
      <c r="A2">
        <v>1</v>
      </c>
      <c r="B2">
        <v>18005586</v>
      </c>
      <c r="C2" t="s">
        <v>699</v>
      </c>
      <c r="D2" t="s">
        <v>700</v>
      </c>
    </row>
    <row r="3" spans="1:4" x14ac:dyDescent="0.2">
      <c r="A3">
        <v>2</v>
      </c>
      <c r="B3">
        <v>18005587</v>
      </c>
      <c r="C3" t="s">
        <v>701</v>
      </c>
      <c r="D3" t="s">
        <v>700</v>
      </c>
    </row>
    <row r="4" spans="1:4" x14ac:dyDescent="0.2">
      <c r="A4">
        <v>3</v>
      </c>
      <c r="B4">
        <v>18005589</v>
      </c>
      <c r="C4" t="s">
        <v>702</v>
      </c>
      <c r="D4" t="s">
        <v>700</v>
      </c>
    </row>
    <row r="5" spans="1:4" x14ac:dyDescent="0.2">
      <c r="A5">
        <v>4</v>
      </c>
      <c r="B5">
        <v>18005590</v>
      </c>
      <c r="C5" t="s">
        <v>703</v>
      </c>
      <c r="D5" t="s">
        <v>700</v>
      </c>
    </row>
    <row r="6" spans="1:4" x14ac:dyDescent="0.2">
      <c r="A6">
        <v>5</v>
      </c>
      <c r="B6">
        <v>18005591</v>
      </c>
      <c r="C6" t="s">
        <v>704</v>
      </c>
      <c r="D6" t="s">
        <v>700</v>
      </c>
    </row>
    <row r="7" spans="1:4" x14ac:dyDescent="0.2">
      <c r="A7">
        <v>6</v>
      </c>
      <c r="B7">
        <v>18005592</v>
      </c>
      <c r="C7" t="s">
        <v>705</v>
      </c>
      <c r="D7" t="s">
        <v>700</v>
      </c>
    </row>
    <row r="8" spans="1:4" x14ac:dyDescent="0.2">
      <c r="A8">
        <v>7</v>
      </c>
      <c r="B8">
        <v>18005593</v>
      </c>
      <c r="C8" t="s">
        <v>706</v>
      </c>
      <c r="D8" t="s">
        <v>700</v>
      </c>
    </row>
    <row r="9" spans="1:4" x14ac:dyDescent="0.2">
      <c r="A9">
        <v>8</v>
      </c>
      <c r="B9">
        <v>18005594</v>
      </c>
      <c r="C9" t="s">
        <v>707</v>
      </c>
      <c r="D9" t="s">
        <v>700</v>
      </c>
    </row>
    <row r="10" spans="1:4" x14ac:dyDescent="0.2">
      <c r="A10">
        <v>9</v>
      </c>
      <c r="B10">
        <v>18005595</v>
      </c>
      <c r="C10" t="s">
        <v>708</v>
      </c>
      <c r="D10" t="s">
        <v>700</v>
      </c>
    </row>
    <row r="11" spans="1:4" x14ac:dyDescent="0.2">
      <c r="A11">
        <v>10</v>
      </c>
      <c r="B11">
        <v>18005596</v>
      </c>
      <c r="C11" t="s">
        <v>709</v>
      </c>
      <c r="D11" t="s">
        <v>700</v>
      </c>
    </row>
    <row r="12" spans="1:4" x14ac:dyDescent="0.2">
      <c r="A12">
        <v>11</v>
      </c>
      <c r="B12">
        <v>18005597</v>
      </c>
      <c r="C12" t="s">
        <v>710</v>
      </c>
      <c r="D12" t="s">
        <v>700</v>
      </c>
    </row>
    <row r="13" spans="1:4" x14ac:dyDescent="0.2">
      <c r="A13">
        <v>12</v>
      </c>
      <c r="B13">
        <v>18005598</v>
      </c>
      <c r="C13" t="s">
        <v>711</v>
      </c>
      <c r="D13" t="s">
        <v>700</v>
      </c>
    </row>
    <row r="14" spans="1:4" x14ac:dyDescent="0.2">
      <c r="A14">
        <v>13</v>
      </c>
      <c r="B14">
        <v>18005599</v>
      </c>
      <c r="C14" t="s">
        <v>712</v>
      </c>
      <c r="D14" t="s">
        <v>700</v>
      </c>
    </row>
    <row r="15" spans="1:4" x14ac:dyDescent="0.2">
      <c r="A15">
        <v>14</v>
      </c>
      <c r="B15">
        <v>18005600</v>
      </c>
      <c r="C15" t="s">
        <v>713</v>
      </c>
      <c r="D15" t="s">
        <v>700</v>
      </c>
    </row>
    <row r="16" spans="1:4" x14ac:dyDescent="0.2">
      <c r="A16">
        <v>15</v>
      </c>
      <c r="B16">
        <v>18005601</v>
      </c>
      <c r="C16" t="s">
        <v>714</v>
      </c>
      <c r="D16" t="s">
        <v>700</v>
      </c>
    </row>
    <row r="17" spans="1:4" x14ac:dyDescent="0.2">
      <c r="A17">
        <v>16</v>
      </c>
      <c r="B17">
        <v>18005602</v>
      </c>
      <c r="C17" t="s">
        <v>715</v>
      </c>
      <c r="D17" t="s">
        <v>700</v>
      </c>
    </row>
    <row r="18" spans="1:4" x14ac:dyDescent="0.2">
      <c r="A18">
        <v>17</v>
      </c>
      <c r="B18">
        <v>18005736</v>
      </c>
      <c r="C18" t="s">
        <v>716</v>
      </c>
      <c r="D18" t="s">
        <v>700</v>
      </c>
    </row>
    <row r="19" spans="1:4" x14ac:dyDescent="0.2">
      <c r="A19">
        <v>18</v>
      </c>
      <c r="B19">
        <v>18005603</v>
      </c>
      <c r="C19" t="s">
        <v>717</v>
      </c>
      <c r="D19" t="s">
        <v>700</v>
      </c>
    </row>
    <row r="20" spans="1:4" x14ac:dyDescent="0.2">
      <c r="A20">
        <v>19</v>
      </c>
      <c r="B20">
        <v>18005604</v>
      </c>
      <c r="C20" t="s">
        <v>718</v>
      </c>
      <c r="D20" t="s">
        <v>700</v>
      </c>
    </row>
    <row r="21" spans="1:4" x14ac:dyDescent="0.2">
      <c r="A21">
        <v>20</v>
      </c>
      <c r="B21">
        <v>18005605</v>
      </c>
      <c r="C21" t="s">
        <v>719</v>
      </c>
      <c r="D21" t="s">
        <v>700</v>
      </c>
    </row>
    <row r="22" spans="1:4" x14ac:dyDescent="0.2">
      <c r="A22">
        <v>21</v>
      </c>
      <c r="B22">
        <v>18005606</v>
      </c>
      <c r="C22" t="s">
        <v>720</v>
      </c>
      <c r="D22" t="s">
        <v>700</v>
      </c>
    </row>
    <row r="23" spans="1:4" x14ac:dyDescent="0.2">
      <c r="A23">
        <v>22</v>
      </c>
      <c r="B23">
        <v>18005607</v>
      </c>
      <c r="C23" t="s">
        <v>721</v>
      </c>
      <c r="D23" t="s">
        <v>700</v>
      </c>
    </row>
    <row r="24" spans="1:4" x14ac:dyDescent="0.2">
      <c r="A24">
        <v>23</v>
      </c>
      <c r="B24">
        <v>18005608</v>
      </c>
      <c r="C24" t="s">
        <v>722</v>
      </c>
      <c r="D24" t="s">
        <v>700</v>
      </c>
    </row>
    <row r="25" spans="1:4" x14ac:dyDescent="0.2">
      <c r="A25">
        <v>24</v>
      </c>
      <c r="B25">
        <v>18005609</v>
      </c>
      <c r="C25" t="s">
        <v>723</v>
      </c>
      <c r="D25" t="s">
        <v>700</v>
      </c>
    </row>
    <row r="26" spans="1:4" x14ac:dyDescent="0.2">
      <c r="A26">
        <v>25</v>
      </c>
      <c r="B26">
        <v>18005610</v>
      </c>
      <c r="C26" t="s">
        <v>724</v>
      </c>
      <c r="D26" t="s">
        <v>700</v>
      </c>
    </row>
    <row r="27" spans="1:4" x14ac:dyDescent="0.2">
      <c r="A27">
        <v>26</v>
      </c>
      <c r="B27">
        <v>18005611</v>
      </c>
      <c r="C27" t="s">
        <v>725</v>
      </c>
      <c r="D27" t="s">
        <v>700</v>
      </c>
    </row>
    <row r="28" spans="1:4" x14ac:dyDescent="0.2">
      <c r="A28">
        <v>27</v>
      </c>
      <c r="B28">
        <v>18005612</v>
      </c>
      <c r="C28" t="s">
        <v>726</v>
      </c>
      <c r="D28" t="s">
        <v>700</v>
      </c>
    </row>
    <row r="29" spans="1:4" x14ac:dyDescent="0.2">
      <c r="A29">
        <v>28</v>
      </c>
      <c r="B29">
        <v>18005613</v>
      </c>
      <c r="C29" t="s">
        <v>727</v>
      </c>
      <c r="D29" t="s">
        <v>700</v>
      </c>
    </row>
    <row r="30" spans="1:4" x14ac:dyDescent="0.2">
      <c r="A30">
        <v>29</v>
      </c>
      <c r="B30">
        <v>18005614</v>
      </c>
      <c r="C30" t="s">
        <v>728</v>
      </c>
      <c r="D30" t="s">
        <v>700</v>
      </c>
    </row>
    <row r="31" spans="1:4" x14ac:dyDescent="0.2">
      <c r="A31">
        <v>30</v>
      </c>
      <c r="B31">
        <v>18005615</v>
      </c>
      <c r="C31" t="s">
        <v>729</v>
      </c>
      <c r="D31" t="s">
        <v>700</v>
      </c>
    </row>
    <row r="32" spans="1:4" x14ac:dyDescent="0.2">
      <c r="A32">
        <v>31</v>
      </c>
      <c r="B32">
        <v>18005616</v>
      </c>
      <c r="C32" t="s">
        <v>730</v>
      </c>
      <c r="D32" t="s">
        <v>700</v>
      </c>
    </row>
    <row r="33" spans="1:4" x14ac:dyDescent="0.2">
      <c r="A33">
        <v>32</v>
      </c>
      <c r="B33">
        <v>18005617</v>
      </c>
      <c r="C33" t="s">
        <v>731</v>
      </c>
      <c r="D33" t="s">
        <v>700</v>
      </c>
    </row>
    <row r="34" spans="1:4" x14ac:dyDescent="0.2">
      <c r="A34">
        <v>33</v>
      </c>
      <c r="B34">
        <v>18005621</v>
      </c>
      <c r="C34" t="s">
        <v>732</v>
      </c>
      <c r="D34" t="s">
        <v>700</v>
      </c>
    </row>
    <row r="35" spans="1:4" x14ac:dyDescent="0.2">
      <c r="A35">
        <v>34</v>
      </c>
      <c r="B35">
        <v>18005622</v>
      </c>
      <c r="C35" t="s">
        <v>733</v>
      </c>
      <c r="D35" t="s">
        <v>700</v>
      </c>
    </row>
    <row r="36" spans="1:4" x14ac:dyDescent="0.2">
      <c r="A36">
        <v>35</v>
      </c>
      <c r="B36">
        <v>18005623</v>
      </c>
      <c r="C36" t="s">
        <v>734</v>
      </c>
      <c r="D36" t="s">
        <v>700</v>
      </c>
    </row>
    <row r="37" spans="1:4" x14ac:dyDescent="0.2">
      <c r="A37">
        <v>36</v>
      </c>
      <c r="B37">
        <v>18005624</v>
      </c>
      <c r="C37" t="s">
        <v>735</v>
      </c>
      <c r="D37" t="s">
        <v>700</v>
      </c>
    </row>
    <row r="38" spans="1:4" x14ac:dyDescent="0.2">
      <c r="A38">
        <v>37</v>
      </c>
      <c r="B38">
        <v>18005625</v>
      </c>
      <c r="C38" t="s">
        <v>736</v>
      </c>
      <c r="D38" t="s">
        <v>700</v>
      </c>
    </row>
    <row r="39" spans="1:4" x14ac:dyDescent="0.2">
      <c r="A39">
        <v>38</v>
      </c>
      <c r="B39">
        <v>18005626</v>
      </c>
      <c r="C39" t="s">
        <v>737</v>
      </c>
      <c r="D39" t="s">
        <v>700</v>
      </c>
    </row>
    <row r="40" spans="1:4" x14ac:dyDescent="0.2">
      <c r="A40">
        <v>39</v>
      </c>
      <c r="B40">
        <v>18005627</v>
      </c>
      <c r="C40" t="s">
        <v>738</v>
      </c>
      <c r="D40" t="s">
        <v>700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18cdt1</vt:lpstr>
      <vt:lpstr>d</vt:lpstr>
      <vt:lpstr>18ckc1</vt:lpstr>
      <vt:lpstr>d (2)</vt:lpstr>
      <vt:lpstr>18dcn1</vt:lpstr>
      <vt:lpstr>d (3)</vt:lpstr>
      <vt:lpstr>18cnm1</vt:lpstr>
      <vt:lpstr>d (5)</vt:lpstr>
      <vt:lpstr>17ldl1</vt:lpstr>
      <vt:lpstr>d (6)</vt:lpstr>
      <vt:lpstr>17cnm1</vt:lpstr>
      <vt:lpstr>d (7)</vt:lpstr>
      <vt:lpstr>17lcnl1</vt:lpstr>
      <vt:lpstr>d (8)</vt:lpstr>
      <vt:lpstr>17lqtm1</vt:lpstr>
      <vt:lpstr>d (9)</vt:lpstr>
      <vt:lpstr>d (10)</vt:lpstr>
      <vt:lpstr>17lcmt1</vt:lpstr>
      <vt:lpstr>d (11)</vt:lpstr>
      <vt:lpstr>d (12)</vt:lpstr>
      <vt:lpstr>si so</vt:lpstr>
      <vt:lpstr>18T2-CNO1</vt:lpstr>
      <vt:lpstr>18T2-CNO1 dd</vt:lpstr>
      <vt:lpstr>18T7-ĐCN1 dd</vt:lpstr>
      <vt:lpstr>18T7-ĐCN1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thanhtu</dc:creator>
  <cp:lastModifiedBy>Khoa Khoa hoc Co ban</cp:lastModifiedBy>
  <cp:lastPrinted>2019-03-11T06:38:33Z</cp:lastPrinted>
  <dcterms:created xsi:type="dcterms:W3CDTF">2019-01-04T10:13:03Z</dcterms:created>
  <dcterms:modified xsi:type="dcterms:W3CDTF">2019-05-03T06:49:53Z</dcterms:modified>
</cp:coreProperties>
</file>